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defaultThemeVersion="166925"/>
  <mc:AlternateContent xmlns:mc="http://schemas.openxmlformats.org/markup-compatibility/2006">
    <mc:Choice Requires="x15">
      <x15ac:absPath xmlns:x15ac="http://schemas.microsoft.com/office/spreadsheetml/2010/11/ac" url="https://accesshub.sharepoint.com/sites/SouthDakotaBroadband/Shared Documents/04_BEAD/1. Phase 2 BEAD Subgrantee Application/1 - BEAD Application/"/>
    </mc:Choice>
  </mc:AlternateContent>
  <xr:revisionPtr revIDLastSave="441" documentId="8_{64749C5D-FF44-4136-97CD-761DB7E3B3FC}" xr6:coauthVersionLast="47" xr6:coauthVersionMax="47" xr10:uidLastSave="{5283EA53-ABC9-4A8D-A643-2D99EFE979E8}"/>
  <bookViews>
    <workbookView xWindow="29355" yWindow="435" windowWidth="28170" windowHeight="15480" tabRatio="889" firstSheet="3" activeTab="3" xr2:uid="{87FC26E5-225B-4D7D-8E53-B8C23C53C8B4}"/>
  </bookViews>
  <sheets>
    <sheet name="Model Controls" sheetId="3" state="hidden" r:id="rId1"/>
    <sheet name="Amortization - New RUS Debt" sheetId="31" state="hidden" r:id="rId2"/>
    <sheet name="Amortization- Refinanced Debt" sheetId="33" state="hidden" r:id="rId3"/>
    <sheet name="Instructions" sheetId="37" r:id="rId4"/>
    <sheet name="Invest. Sch. Summary" sheetId="39" r:id="rId5"/>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account">#REF!</definedName>
    <definedName name="base_year">#REF!</definedName>
    <definedName name="CEL_Addition">'Model Controls'!$J$2</definedName>
    <definedName name="CYEDeferralDate" localSheetId="1">'Amortization - New RUS Debt'!$B$12</definedName>
    <definedName name="CYEDeferralDate">#REF!</definedName>
    <definedName name="DeferralBridgePrincipal">#REF!</definedName>
    <definedName name="Enter">#REF!*#REF!*#REF!&lt;=0</definedName>
    <definedName name="Enter2">#REF!*#REF!*#REF!&lt;=0</definedName>
    <definedName name="Enter3">#REF!*#REF!&lt;=0</definedName>
    <definedName name="ExternalData_1" localSheetId="1" hidden="1">'Amortization - New RUS Debt'!#REF!</definedName>
    <definedName name="ExternalData_1" localSheetId="2" hidden="1">'Amortization- Refinanced Debt'!#REF!</definedName>
    <definedName name="ExternalData_10" localSheetId="2" hidden="1">'Amortization- Refinanced Debt'!#REF!</definedName>
    <definedName name="ExternalData_2" localSheetId="1" hidden="1">'Amortization - New RUS Debt'!#REF!</definedName>
    <definedName name="ExternalData_2" localSheetId="2" hidden="1">'Amortization- Refinanced Debt'!#REF!</definedName>
    <definedName name="ExternalData_3" localSheetId="1" hidden="1">'Amortization - New RUS Debt'!#REF!</definedName>
    <definedName name="ExternalData_3" localSheetId="2" hidden="1">'Amortization- Refinanced Debt'!#REF!</definedName>
    <definedName name="ExternalData_4" localSheetId="1" hidden="1">'Amortization - New RUS Debt'!#REF!</definedName>
    <definedName name="ExternalData_4" localSheetId="2" hidden="1">'Amortization- Refinanced Debt'!#REF!</definedName>
    <definedName name="ExternalData_5" localSheetId="1" hidden="1">'Amortization - New RUS Debt'!#REF!</definedName>
    <definedName name="ExternalData_5" localSheetId="2" hidden="1">'Amortization- Refinanced Debt'!#REF!</definedName>
    <definedName name="ExternalData_6" localSheetId="2" hidden="1">'Amortization- Refinanced Debt'!#REF!</definedName>
    <definedName name="ExternalData_7" localSheetId="2" hidden="1">'Amortization- Refinanced Debt'!#REF!</definedName>
    <definedName name="ExternalData_8" localSheetId="2" hidden="1">'Amortization- Refinanced Debt'!#REF!</definedName>
    <definedName name="ExternalData_9" localSheetId="2" hidden="1">'Amortization- Refinanced Debt'!#REF!</definedName>
    <definedName name="form_363_ffb">#REF!</definedName>
    <definedName name="form_363_rtb">#REF!</definedName>
    <definedName name="form_363_rus">#REF!</definedName>
    <definedName name="fundtype">#REF!</definedName>
    <definedName name="greeting">#REF!</definedName>
    <definedName name="i" localSheetId="1">'Amortization - New RUS Debt'!#REF!</definedName>
    <definedName name="i">#REF!</definedName>
    <definedName name="l" localSheetId="1">'Amortization - New RUS Debt'!#REF!</definedName>
    <definedName name="l">#REF!</definedName>
    <definedName name="LoanTerm" localSheetId="1">'Amortization - New RUS Debt'!$D$31</definedName>
    <definedName name="LoanTerm">#REF!</definedName>
    <definedName name="LoanTerm2" localSheetId="1">'Amortization - New RUS Debt'!$K$31</definedName>
    <definedName name="LoanTerm2">#REF!</definedName>
    <definedName name="LoanTerm3" localSheetId="1">'Amortization - New RUS Debt'!$R$31</definedName>
    <definedName name="LoanTerm3">#REF!</definedName>
    <definedName name="LoanTerm4" localSheetId="1">'Amortization - New RUS Debt'!$W$30</definedName>
    <definedName name="LoanTerm4">#REF!</definedName>
    <definedName name="LoanTerm5" localSheetId="1">'Amortization - New RUS Debt'!$AD$30</definedName>
    <definedName name="LoanTerm5">#REF!</definedName>
    <definedName name="LoanTermMonths">#REF!</definedName>
    <definedName name="lt_tt_1">'Model Controls'!$K$2</definedName>
    <definedName name="lt_tt_2">'Model Controls'!$K$3</definedName>
    <definedName name="network" hidden="1">#REF!</definedName>
    <definedName name="new" hidden="1">#REF!</definedName>
    <definedName name="non" hidden="1">#REF!</definedName>
    <definedName name="nServiceAreaNames" localSheetId="1">#REF!</definedName>
    <definedName name="nServiceAreaNames">#REF!</definedName>
    <definedName name="Print_Area_MI">#REF!</definedName>
    <definedName name="PrinYr0">#REF!</definedName>
    <definedName name="PrinYr1">#REF!</definedName>
    <definedName name="PrinYr10">#REF!</definedName>
    <definedName name="PrinYr11">#REF!</definedName>
    <definedName name="PrinYr2">#REF!</definedName>
    <definedName name="PrinYr3">#REF!</definedName>
    <definedName name="PrinYr4">#REF!</definedName>
    <definedName name="PrinYr5">#REF!</definedName>
    <definedName name="PrinYr6">#REF!</definedName>
    <definedName name="PrinYr7">#REF!</definedName>
    <definedName name="PrinYr8">#REF!</definedName>
    <definedName name="PrinYr9">#REF!</definedName>
    <definedName name="PYears0">#REF!</definedName>
    <definedName name="PYears1">#REF!</definedName>
    <definedName name="PYears10">#REF!</definedName>
    <definedName name="PYears11">#REF!</definedName>
    <definedName name="PYears2">#REF!</definedName>
    <definedName name="PYears3">#REF!</definedName>
    <definedName name="PYears4">#REF!</definedName>
    <definedName name="PYears5">#REF!</definedName>
    <definedName name="PYears6">#REF!</definedName>
    <definedName name="PYears7">#REF!</definedName>
    <definedName name="PYears8">#REF!</definedName>
    <definedName name="PYears9">#REF!</definedName>
    <definedName name="_xlnm.Recorder">#REF!</definedName>
    <definedName name="RepaymentYearMonth" localSheetId="1">'Amortization - New RUS Debt'!$E$14</definedName>
    <definedName name="RepaymentYearMonth">#REF!</definedName>
    <definedName name="tblCNF" localSheetId="1">#REF!</definedName>
    <definedName name="tblCNF">#REF!</definedName>
    <definedName name="TermInMonths01">#REF!</definedName>
    <definedName name="TermInMonths02">#REF!</definedName>
    <definedName name="TermInMonths03">#REF!</definedName>
    <definedName name="TermInMonths04">#REF!</definedName>
    <definedName name="TermM1">" "</definedName>
    <definedName name="TermMonths">#REF!</definedName>
    <definedName name="UnadvancedTerm1">" "</definedName>
    <definedName name="XML_Income_Statement">#REF!</definedName>
    <definedName name="Year1" localSheetId="1">'Amortization - New RUS Debt'!$D$27</definedName>
    <definedName name="Year1">#REF!</definedName>
    <definedName name="Year10" localSheetId="1">'Amortization - New RUS Debt'!#REF!</definedName>
    <definedName name="Year10">#REF!</definedName>
    <definedName name="Year11" localSheetId="1">'Amortization - New RUS Debt'!#REF!</definedName>
    <definedName name="Year11">#REF!</definedName>
    <definedName name="Year2" localSheetId="1">'Amortization - New RUS Debt'!$K$27</definedName>
    <definedName name="Year2">#REF!</definedName>
    <definedName name="Year3" localSheetId="1">'Amortization - New RUS Debt'!$R$27</definedName>
    <definedName name="Year3">#REF!</definedName>
    <definedName name="Year5" localSheetId="1">'Amortization - New RUS Debt'!$F$14</definedName>
    <definedName name="Year5">#REF!</definedName>
    <definedName name="Year6" localSheetId="1">'Amortization - New RUS Debt'!$G$14</definedName>
    <definedName name="Year6">#REF!</definedName>
    <definedName name="Year7" localSheetId="1">'Amortization - New RUS Debt'!#REF!</definedName>
    <definedName name="Year7">#REF!</definedName>
    <definedName name="Year8" localSheetId="1">'Amortization - New RUS Debt'!#REF!</definedName>
    <definedName name="Year8">#REF!</definedName>
    <definedName name="Year9" localSheetId="1">'Amortization - New RUS Debt'!#REF!</definedName>
    <definedName name="Year9">#REF!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9" l="1"/>
  <c r="D14" i="39"/>
  <c r="E14" i="39"/>
  <c r="F14" i="39"/>
  <c r="G14" i="39"/>
  <c r="H14" i="39"/>
  <c r="I14" i="39"/>
  <c r="J14" i="39"/>
  <c r="K14" i="39"/>
  <c r="L14" i="39"/>
  <c r="M14" i="39"/>
  <c r="N14" i="39"/>
  <c r="O14" i="39"/>
  <c r="P14" i="39"/>
  <c r="Q14" i="39"/>
  <c r="R14" i="39"/>
  <c r="S14" i="39"/>
  <c r="T14" i="39"/>
  <c r="U14" i="39"/>
  <c r="V14" i="39"/>
  <c r="W14" i="39"/>
  <c r="X14" i="39"/>
  <c r="Y14" i="39"/>
  <c r="Z14" i="39"/>
  <c r="AA14" i="39"/>
  <c r="AB14" i="39"/>
  <c r="AC14" i="39"/>
  <c r="AD14" i="39"/>
  <c r="AE14" i="39"/>
  <c r="AF14" i="39"/>
  <c r="AG14" i="39"/>
  <c r="AH14" i="39"/>
  <c r="AI14" i="39"/>
  <c r="AJ14" i="39"/>
  <c r="D27" i="31" l="1"/>
  <c r="C8" i="31" l="1"/>
  <c r="G35" i="3" l="1" a="1"/>
  <c r="G35" i="3" s="1"/>
  <c r="C57" i="31"/>
  <c r="C55" i="31" s="1"/>
  <c r="B11" i="31"/>
  <c r="B28" i="31"/>
  <c r="I28" i="31" s="1"/>
  <c r="P28" i="31" s="1"/>
  <c r="C95" i="31"/>
  <c r="C117" i="31"/>
  <c r="C106" i="31"/>
  <c r="C84" i="31"/>
  <c r="W31" i="31" l="1"/>
  <c r="AD31" i="31" s="1"/>
  <c r="C42" i="31"/>
  <c r="C43" i="33"/>
  <c r="B16" i="33" l="1"/>
  <c r="D27" i="33"/>
  <c r="B28" i="33"/>
  <c r="D29" i="33"/>
  <c r="D30" i="33"/>
  <c r="D31" i="33"/>
  <c r="B11" i="33"/>
  <c r="B17" i="33"/>
  <c r="D28" i="33" s="1"/>
  <c r="B29" i="33" s="1"/>
  <c r="B16" i="31"/>
  <c r="F49" i="31"/>
  <c r="C117" i="33"/>
  <c r="C116" i="33"/>
  <c r="C106" i="33"/>
  <c r="C105" i="33"/>
  <c r="C95" i="33"/>
  <c r="C94" i="33"/>
  <c r="C84" i="33"/>
  <c r="C83" i="33"/>
  <c r="D68" i="33"/>
  <c r="C68" i="33"/>
  <c r="A68" i="33"/>
  <c r="D67" i="33"/>
  <c r="C67" i="33"/>
  <c r="A67" i="33"/>
  <c r="A66" i="33"/>
  <c r="A65" i="33"/>
  <c r="A64" i="33"/>
  <c r="D63" i="33"/>
  <c r="E68" i="33" s="1"/>
  <c r="D62" i="33"/>
  <c r="D61" i="33" s="1"/>
  <c r="C58" i="33"/>
  <c r="D57" i="33" s="1"/>
  <c r="C56" i="33"/>
  <c r="C55" i="33"/>
  <c r="D48" i="33"/>
  <c r="E48" i="33" s="1"/>
  <c r="F48" i="33" s="1"/>
  <c r="G48" i="33" s="1"/>
  <c r="C44" i="33"/>
  <c r="D40" i="33"/>
  <c r="C37" i="33"/>
  <c r="G49" i="33"/>
  <c r="F49" i="33"/>
  <c r="E49" i="33"/>
  <c r="D49" i="33"/>
  <c r="C116" i="31"/>
  <c r="C105" i="31"/>
  <c r="C94" i="31"/>
  <c r="C83" i="31"/>
  <c r="C72" i="31"/>
  <c r="A68" i="31"/>
  <c r="A67" i="31"/>
  <c r="A66" i="31"/>
  <c r="A65" i="31"/>
  <c r="A64" i="31"/>
  <c r="D63" i="31"/>
  <c r="D62" i="31"/>
  <c r="D61" i="31" s="1"/>
  <c r="C58" i="31"/>
  <c r="D57" i="31" s="1"/>
  <c r="C56" i="31"/>
  <c r="D48" i="31"/>
  <c r="E48" i="31" s="1"/>
  <c r="F48" i="31" s="1"/>
  <c r="G48" i="31" s="1"/>
  <c r="C43" i="31"/>
  <c r="C44" i="31" s="1"/>
  <c r="D40" i="31"/>
  <c r="C37" i="31"/>
  <c r="AF29" i="31"/>
  <c r="AF30" i="31" s="1"/>
  <c r="Y29" i="31"/>
  <c r="Y30" i="31" s="1"/>
  <c r="R29" i="31"/>
  <c r="R30" i="31" s="1"/>
  <c r="K29" i="31"/>
  <c r="K30" i="31" s="1"/>
  <c r="D29" i="31"/>
  <c r="D30" i="31" s="1"/>
  <c r="K28" i="31"/>
  <c r="AF27" i="31"/>
  <c r="Y27" i="31"/>
  <c r="R27" i="31"/>
  <c r="K27" i="31"/>
  <c r="G49" i="31"/>
  <c r="E49" i="31"/>
  <c r="D49" i="31"/>
  <c r="C49" i="31"/>
  <c r="E62" i="31" l="1"/>
  <c r="F62" i="31" s="1"/>
  <c r="G62" i="31" s="1"/>
  <c r="D106" i="31"/>
  <c r="D117" i="31"/>
  <c r="D73" i="31"/>
  <c r="D95" i="31"/>
  <c r="D84" i="31"/>
  <c r="B30" i="33"/>
  <c r="B31" i="33" s="1"/>
  <c r="C66" i="31"/>
  <c r="G50" i="31" a="1"/>
  <c r="G50" i="31" s="1"/>
  <c r="F50" i="31" a="1"/>
  <c r="F50" i="31" s="1"/>
  <c r="I29" i="31"/>
  <c r="D68" i="31"/>
  <c r="C65" i="31"/>
  <c r="C68" i="31"/>
  <c r="D67" i="31"/>
  <c r="C67" i="31"/>
  <c r="C64" i="31"/>
  <c r="D64" i="31" s="1"/>
  <c r="D75" i="31" s="1"/>
  <c r="D65" i="31"/>
  <c r="D66" i="31"/>
  <c r="C73" i="31"/>
  <c r="E62" i="33"/>
  <c r="F62" i="33" s="1"/>
  <c r="G62" i="33" s="1"/>
  <c r="B6" i="33"/>
  <c r="C72" i="33" s="1"/>
  <c r="C49" i="33"/>
  <c r="C50" i="33" s="1"/>
  <c r="D56" i="33"/>
  <c r="D55" i="33"/>
  <c r="D58" i="33"/>
  <c r="E57" i="33" s="1"/>
  <c r="C66" i="33"/>
  <c r="C108" i="33"/>
  <c r="C111" i="33" s="1"/>
  <c r="C38" i="33"/>
  <c r="C119" i="33"/>
  <c r="C122" i="33" s="1"/>
  <c r="E67" i="33"/>
  <c r="B12" i="33"/>
  <c r="B14" i="33" s="1"/>
  <c r="C16" i="33"/>
  <c r="D117" i="33"/>
  <c r="D106" i="33"/>
  <c r="D95" i="33"/>
  <c r="D84" i="33"/>
  <c r="D73" i="33"/>
  <c r="E63" i="33"/>
  <c r="D66" i="33"/>
  <c r="C65" i="33"/>
  <c r="D28" i="31"/>
  <c r="B29" i="31" s="1"/>
  <c r="B14" i="31"/>
  <c r="B12" i="31"/>
  <c r="D56" i="31"/>
  <c r="D55" i="31"/>
  <c r="D58" i="31"/>
  <c r="E57" i="31" s="1"/>
  <c r="AF28" i="31"/>
  <c r="R28" i="31"/>
  <c r="P29" i="31" s="1"/>
  <c r="E63" i="31"/>
  <c r="E66" i="31" s="1"/>
  <c r="Y28" i="31"/>
  <c r="C16" i="31"/>
  <c r="E61" i="31" l="1"/>
  <c r="F61" i="31" s="1"/>
  <c r="E65" i="31"/>
  <c r="E86" i="31" s="1"/>
  <c r="E68" i="31"/>
  <c r="E119" i="31" s="1"/>
  <c r="E67" i="31"/>
  <c r="E108" i="31" s="1"/>
  <c r="E106" i="31"/>
  <c r="E73" i="31"/>
  <c r="E117" i="31"/>
  <c r="E95" i="31"/>
  <c r="E84" i="31"/>
  <c r="E64" i="31"/>
  <c r="C97" i="31"/>
  <c r="C100" i="31" s="1"/>
  <c r="C14" i="31"/>
  <c r="C74" i="33"/>
  <c r="D86" i="31"/>
  <c r="C86" i="31"/>
  <c r="C89" i="31" s="1"/>
  <c r="C108" i="31"/>
  <c r="C111" i="31" s="1"/>
  <c r="C75" i="31"/>
  <c r="C78" i="31" s="1"/>
  <c r="D108" i="31"/>
  <c r="D97" i="31"/>
  <c r="E97" i="31"/>
  <c r="D119" i="31"/>
  <c r="C119" i="31"/>
  <c r="C122" i="31" s="1"/>
  <c r="E118" i="33"/>
  <c r="D74" i="33"/>
  <c r="L74" i="33"/>
  <c r="T74" i="33"/>
  <c r="AB74" i="33"/>
  <c r="AJ74" i="33"/>
  <c r="AR74" i="33"/>
  <c r="AZ74" i="33"/>
  <c r="BH74" i="33"/>
  <c r="BP74" i="33"/>
  <c r="BX74" i="33"/>
  <c r="CF74" i="33"/>
  <c r="CN74" i="33"/>
  <c r="CV74" i="33"/>
  <c r="DD74" i="33"/>
  <c r="DL74" i="33"/>
  <c r="DT74" i="33"/>
  <c r="EB74" i="33"/>
  <c r="EJ74" i="33"/>
  <c r="ER74" i="33"/>
  <c r="EZ74" i="33"/>
  <c r="FH74" i="33"/>
  <c r="FP74" i="33"/>
  <c r="FX74" i="33"/>
  <c r="GF74" i="33"/>
  <c r="GN74" i="33"/>
  <c r="GV74" i="33"/>
  <c r="HD74" i="33"/>
  <c r="HL74" i="33"/>
  <c r="HT74" i="33"/>
  <c r="IB74" i="33"/>
  <c r="IJ74" i="33"/>
  <c r="IR74" i="33"/>
  <c r="IZ74" i="33"/>
  <c r="JH74" i="33"/>
  <c r="JP74" i="33"/>
  <c r="AX74" i="33"/>
  <c r="DZ74" i="33"/>
  <c r="GD74" i="33"/>
  <c r="HZ74" i="33"/>
  <c r="JV74" i="33"/>
  <c r="AY74" i="33"/>
  <c r="CM74" i="33"/>
  <c r="EA74" i="33"/>
  <c r="FO74" i="33"/>
  <c r="HK74" i="33"/>
  <c r="E74" i="33"/>
  <c r="M74" i="33"/>
  <c r="U74" i="33"/>
  <c r="AC74" i="33"/>
  <c r="AK74" i="33"/>
  <c r="AS74" i="33"/>
  <c r="BA74" i="33"/>
  <c r="BI74" i="33"/>
  <c r="BQ74" i="33"/>
  <c r="BY74" i="33"/>
  <c r="CG74" i="33"/>
  <c r="CO74" i="33"/>
  <c r="CW74" i="33"/>
  <c r="DE74" i="33"/>
  <c r="DM74" i="33"/>
  <c r="DU74" i="33"/>
  <c r="EC74" i="33"/>
  <c r="EK74" i="33"/>
  <c r="ES74" i="33"/>
  <c r="FA74" i="33"/>
  <c r="FI74" i="33"/>
  <c r="FQ74" i="33"/>
  <c r="FY74" i="33"/>
  <c r="GG74" i="33"/>
  <c r="GO74" i="33"/>
  <c r="GW74" i="33"/>
  <c r="HE74" i="33"/>
  <c r="HM74" i="33"/>
  <c r="HU74" i="33"/>
  <c r="IC74" i="33"/>
  <c r="IK74" i="33"/>
  <c r="IS74" i="33"/>
  <c r="JA74" i="33"/>
  <c r="JI74" i="33"/>
  <c r="JQ74" i="33"/>
  <c r="AP74" i="33"/>
  <c r="DB74" i="33"/>
  <c r="FN74" i="33"/>
  <c r="GT74" i="33"/>
  <c r="IP74" i="33"/>
  <c r="AA74" i="33"/>
  <c r="DS74" i="33"/>
  <c r="GE74" i="33"/>
  <c r="II74" i="33"/>
  <c r="F74" i="33"/>
  <c r="N74" i="33"/>
  <c r="V74" i="33"/>
  <c r="AD74" i="33"/>
  <c r="AL74" i="33"/>
  <c r="AT74" i="33"/>
  <c r="BB74" i="33"/>
  <c r="BJ74" i="33"/>
  <c r="BR74" i="33"/>
  <c r="BZ74" i="33"/>
  <c r="CH74" i="33"/>
  <c r="CP74" i="33"/>
  <c r="CX74" i="33"/>
  <c r="DF74" i="33"/>
  <c r="DN74" i="33"/>
  <c r="DV74" i="33"/>
  <c r="ED74" i="33"/>
  <c r="EL74" i="33"/>
  <c r="ET74" i="33"/>
  <c r="FB74" i="33"/>
  <c r="FJ74" i="33"/>
  <c r="FR74" i="33"/>
  <c r="FZ74" i="33"/>
  <c r="GH74" i="33"/>
  <c r="GP74" i="33"/>
  <c r="GX74" i="33"/>
  <c r="HF74" i="33"/>
  <c r="HN74" i="33"/>
  <c r="HV74" i="33"/>
  <c r="ID74" i="33"/>
  <c r="IL74" i="33"/>
  <c r="IT74" i="33"/>
  <c r="JB74" i="33"/>
  <c r="JJ74" i="33"/>
  <c r="JR74" i="33"/>
  <c r="Z74" i="33"/>
  <c r="CL74" i="33"/>
  <c r="EP74" i="33"/>
  <c r="GL74" i="33"/>
  <c r="IH74" i="33"/>
  <c r="AI74" i="33"/>
  <c r="BG74" i="33"/>
  <c r="CU74" i="33"/>
  <c r="EY74" i="33"/>
  <c r="HC74" i="33"/>
  <c r="IQ74" i="33"/>
  <c r="G74" i="33"/>
  <c r="O74" i="33"/>
  <c r="W74" i="33"/>
  <c r="AE74" i="33"/>
  <c r="AM74" i="33"/>
  <c r="AU74" i="33"/>
  <c r="BC74" i="33"/>
  <c r="BK74" i="33"/>
  <c r="BS74" i="33"/>
  <c r="CA74" i="33"/>
  <c r="CI74" i="33"/>
  <c r="CQ74" i="33"/>
  <c r="CY74" i="33"/>
  <c r="DG74" i="33"/>
  <c r="DO74" i="33"/>
  <c r="DW74" i="33"/>
  <c r="EE74" i="33"/>
  <c r="EM74" i="33"/>
  <c r="EU74" i="33"/>
  <c r="FC74" i="33"/>
  <c r="FK74" i="33"/>
  <c r="FS74" i="33"/>
  <c r="GA74" i="33"/>
  <c r="GI74" i="33"/>
  <c r="GQ74" i="33"/>
  <c r="GY74" i="33"/>
  <c r="HG74" i="33"/>
  <c r="HO74" i="33"/>
  <c r="HW74" i="33"/>
  <c r="IE74" i="33"/>
  <c r="IM74" i="33"/>
  <c r="IU74" i="33"/>
  <c r="JC74" i="33"/>
  <c r="JK74" i="33"/>
  <c r="JS74" i="33"/>
  <c r="AH74" i="33"/>
  <c r="CT74" i="33"/>
  <c r="EH74" i="33"/>
  <c r="HR74" i="33"/>
  <c r="JN74" i="33"/>
  <c r="S74" i="33"/>
  <c r="BO74" i="33"/>
  <c r="DK74" i="33"/>
  <c r="FG74" i="33"/>
  <c r="GU74" i="33"/>
  <c r="IY74" i="33"/>
  <c r="H74" i="33"/>
  <c r="P74" i="33"/>
  <c r="X74" i="33"/>
  <c r="AF74" i="33"/>
  <c r="AN74" i="33"/>
  <c r="AV74" i="33"/>
  <c r="BD74" i="33"/>
  <c r="BL74" i="33"/>
  <c r="BT74" i="33"/>
  <c r="CB74" i="33"/>
  <c r="CJ74" i="33"/>
  <c r="CR74" i="33"/>
  <c r="CZ74" i="33"/>
  <c r="DH74" i="33"/>
  <c r="DP74" i="33"/>
  <c r="DX74" i="33"/>
  <c r="EF74" i="33"/>
  <c r="EN74" i="33"/>
  <c r="EV74" i="33"/>
  <c r="FD74" i="33"/>
  <c r="FL74" i="33"/>
  <c r="FT74" i="33"/>
  <c r="GB74" i="33"/>
  <c r="GJ74" i="33"/>
  <c r="GR74" i="33"/>
  <c r="GZ74" i="33"/>
  <c r="HH74" i="33"/>
  <c r="HP74" i="33"/>
  <c r="HX74" i="33"/>
  <c r="IF74" i="33"/>
  <c r="IN74" i="33"/>
  <c r="IV74" i="33"/>
  <c r="JD74" i="33"/>
  <c r="JL74" i="33"/>
  <c r="JT74" i="33"/>
  <c r="R74" i="33"/>
  <c r="BN74" i="33"/>
  <c r="CD74" i="33"/>
  <c r="DR74" i="33"/>
  <c r="EX74" i="33"/>
  <c r="HB74" i="33"/>
  <c r="JF74" i="33"/>
  <c r="K74" i="33"/>
  <c r="CE74" i="33"/>
  <c r="EI74" i="33"/>
  <c r="FW74" i="33"/>
  <c r="HS74" i="33"/>
  <c r="JO74" i="33"/>
  <c r="I74" i="33"/>
  <c r="Q74" i="33"/>
  <c r="Y74" i="33"/>
  <c r="AG74" i="33"/>
  <c r="AO74" i="33"/>
  <c r="AW74" i="33"/>
  <c r="BE74" i="33"/>
  <c r="BM74" i="33"/>
  <c r="BU74" i="33"/>
  <c r="CC74" i="33"/>
  <c r="CK74" i="33"/>
  <c r="CS74" i="33"/>
  <c r="DA74" i="33"/>
  <c r="DI74" i="33"/>
  <c r="DQ74" i="33"/>
  <c r="DY74" i="33"/>
  <c r="EG74" i="33"/>
  <c r="EO74" i="33"/>
  <c r="EW74" i="33"/>
  <c r="FE74" i="33"/>
  <c r="FM74" i="33"/>
  <c r="FU74" i="33"/>
  <c r="GC74" i="33"/>
  <c r="GK74" i="33"/>
  <c r="GS74" i="33"/>
  <c r="HA74" i="33"/>
  <c r="HI74" i="33"/>
  <c r="HQ74" i="33"/>
  <c r="HY74" i="33"/>
  <c r="IG74" i="33"/>
  <c r="IO74" i="33"/>
  <c r="IW74" i="33"/>
  <c r="JE74" i="33"/>
  <c r="JM74" i="33"/>
  <c r="JU74" i="33"/>
  <c r="J74" i="33"/>
  <c r="BF74" i="33"/>
  <c r="BV74" i="33"/>
  <c r="DJ74" i="33"/>
  <c r="FF74" i="33"/>
  <c r="FV74" i="33"/>
  <c r="HJ74" i="33"/>
  <c r="IX74" i="33"/>
  <c r="AQ74" i="33"/>
  <c r="BW74" i="33"/>
  <c r="DC74" i="33"/>
  <c r="EQ74" i="33"/>
  <c r="GM74" i="33"/>
  <c r="IA74" i="33"/>
  <c r="JG74" i="33"/>
  <c r="D64" i="33"/>
  <c r="C75" i="33"/>
  <c r="E61" i="33"/>
  <c r="F61" i="33" s="1"/>
  <c r="G61" i="33" s="1"/>
  <c r="D118" i="33"/>
  <c r="D107" i="33"/>
  <c r="D96" i="33"/>
  <c r="C118" i="33"/>
  <c r="D16" i="33"/>
  <c r="C86" i="33"/>
  <c r="C89" i="33" s="1"/>
  <c r="C85" i="33"/>
  <c r="C107" i="33"/>
  <c r="H62" i="33"/>
  <c r="E56" i="33"/>
  <c r="E55" i="33"/>
  <c r="E58" i="33"/>
  <c r="F57" i="33" s="1"/>
  <c r="D65" i="33"/>
  <c r="E117" i="33"/>
  <c r="E106" i="33"/>
  <c r="E95" i="33"/>
  <c r="E84" i="33"/>
  <c r="E73" i="33"/>
  <c r="F68" i="33"/>
  <c r="F67" i="33"/>
  <c r="F63" i="33"/>
  <c r="E107" i="33"/>
  <c r="C14" i="33"/>
  <c r="C97" i="33"/>
  <c r="C100" i="33" s="1"/>
  <c r="C96" i="33"/>
  <c r="G61" i="31"/>
  <c r="H62" i="31"/>
  <c r="D16" i="31"/>
  <c r="E56" i="31"/>
  <c r="E55" i="31"/>
  <c r="E58" i="31"/>
  <c r="F57" i="31" s="1"/>
  <c r="F63" i="31"/>
  <c r="F73" i="31" l="1"/>
  <c r="F95" i="31"/>
  <c r="F106" i="31"/>
  <c r="F117" i="31"/>
  <c r="F84" i="31"/>
  <c r="F68" i="31"/>
  <c r="F119" i="31" s="1"/>
  <c r="F65" i="31"/>
  <c r="F86" i="31" s="1"/>
  <c r="F66" i="31"/>
  <c r="F97" i="31" s="1"/>
  <c r="F67" i="31"/>
  <c r="F108" i="31" s="1"/>
  <c r="E75" i="31"/>
  <c r="F64" i="31"/>
  <c r="C78" i="33"/>
  <c r="C128" i="33" s="1"/>
  <c r="C76" i="33"/>
  <c r="D75" i="33"/>
  <c r="E64" i="33"/>
  <c r="F64" i="33" s="1"/>
  <c r="C112" i="33"/>
  <c r="C109" i="33"/>
  <c r="D105" i="33" s="1"/>
  <c r="C90" i="33"/>
  <c r="C87" i="33"/>
  <c r="D83" i="33" s="1"/>
  <c r="E16" i="33"/>
  <c r="D14" i="33"/>
  <c r="C123" i="33"/>
  <c r="C120" i="33"/>
  <c r="D116" i="33" s="1"/>
  <c r="I62" i="33"/>
  <c r="H61" i="33"/>
  <c r="F107" i="33"/>
  <c r="F118" i="33"/>
  <c r="F56" i="33"/>
  <c r="F55" i="33"/>
  <c r="F58" i="33"/>
  <c r="G57" i="33" s="1"/>
  <c r="F117" i="33"/>
  <c r="F106" i="33"/>
  <c r="F95" i="33"/>
  <c r="F84" i="33"/>
  <c r="F73" i="33"/>
  <c r="G68" i="33"/>
  <c r="G67" i="33"/>
  <c r="G63" i="33"/>
  <c r="D86" i="33"/>
  <c r="D85" i="33"/>
  <c r="C101" i="33"/>
  <c r="C98" i="33"/>
  <c r="D94" i="33" s="1"/>
  <c r="E66" i="33"/>
  <c r="E65" i="33"/>
  <c r="F56" i="31"/>
  <c r="F55" i="31"/>
  <c r="F58" i="31"/>
  <c r="G57" i="31" s="1"/>
  <c r="D14" i="31"/>
  <c r="E16" i="31"/>
  <c r="H61" i="31"/>
  <c r="I62" i="31"/>
  <c r="G63" i="31"/>
  <c r="G73" i="31" l="1"/>
  <c r="G95" i="31"/>
  <c r="G106" i="31"/>
  <c r="G117" i="31"/>
  <c r="G84" i="31"/>
  <c r="G68" i="31"/>
  <c r="G119" i="31" s="1"/>
  <c r="G67" i="31"/>
  <c r="G108" i="31" s="1"/>
  <c r="G65" i="31"/>
  <c r="G86" i="31" s="1"/>
  <c r="G66" i="31"/>
  <c r="G97" i="31" s="1"/>
  <c r="G64" i="31"/>
  <c r="F75" i="31"/>
  <c r="E75" i="33"/>
  <c r="D89" i="33"/>
  <c r="D90" i="33" s="1"/>
  <c r="D108" i="33"/>
  <c r="D111" i="33" s="1"/>
  <c r="D112" i="33" s="1"/>
  <c r="D119" i="33"/>
  <c r="D122" i="33" s="1"/>
  <c r="D123" i="33" s="1"/>
  <c r="E14" i="33"/>
  <c r="F16" i="33"/>
  <c r="D97" i="33"/>
  <c r="D100" i="33" s="1"/>
  <c r="D87" i="33"/>
  <c r="E83" i="33" s="1"/>
  <c r="G118" i="33"/>
  <c r="E85" i="33"/>
  <c r="G117" i="33"/>
  <c r="G106" i="33"/>
  <c r="G95" i="33"/>
  <c r="G84" i="33"/>
  <c r="G73" i="33"/>
  <c r="H68" i="33"/>
  <c r="H67" i="33"/>
  <c r="G64" i="33"/>
  <c r="H63" i="33"/>
  <c r="E96" i="33"/>
  <c r="F75" i="33"/>
  <c r="F65" i="33"/>
  <c r="F66" i="33"/>
  <c r="G56" i="33"/>
  <c r="G55" i="33"/>
  <c r="G58" i="33"/>
  <c r="H57" i="33" s="1"/>
  <c r="G107" i="33"/>
  <c r="J62" i="33"/>
  <c r="I61" i="33"/>
  <c r="J62" i="31"/>
  <c r="I61" i="31"/>
  <c r="H63" i="31"/>
  <c r="F16" i="31"/>
  <c r="E14" i="31"/>
  <c r="G56" i="31"/>
  <c r="G55" i="31"/>
  <c r="G58" i="31"/>
  <c r="H57" i="31" s="1"/>
  <c r="H117" i="31" l="1"/>
  <c r="H73" i="31"/>
  <c r="H106" i="31"/>
  <c r="H95" i="31"/>
  <c r="H84" i="31"/>
  <c r="H67" i="31"/>
  <c r="H108" i="31" s="1"/>
  <c r="H68" i="31"/>
  <c r="H119" i="31" s="1"/>
  <c r="H65" i="31"/>
  <c r="H86" i="31" s="1"/>
  <c r="H66" i="31"/>
  <c r="H97" i="31" s="1"/>
  <c r="H64" i="31"/>
  <c r="G75" i="31"/>
  <c r="D120" i="33"/>
  <c r="E116" i="33" s="1"/>
  <c r="D109" i="33"/>
  <c r="E105" i="33" s="1"/>
  <c r="D101" i="33"/>
  <c r="G16" i="33"/>
  <c r="F14" i="33"/>
  <c r="H106" i="33"/>
  <c r="H117" i="33"/>
  <c r="H95" i="33"/>
  <c r="H84" i="33"/>
  <c r="I67" i="33"/>
  <c r="H73" i="33"/>
  <c r="H64" i="33"/>
  <c r="I63" i="33"/>
  <c r="I68" i="33"/>
  <c r="H118" i="33"/>
  <c r="K62" i="33"/>
  <c r="J61" i="33"/>
  <c r="H56" i="33"/>
  <c r="H55" i="33"/>
  <c r="H58" i="33"/>
  <c r="I57" i="33" s="1"/>
  <c r="F96" i="33"/>
  <c r="G75" i="33"/>
  <c r="G66" i="33"/>
  <c r="G65" i="33"/>
  <c r="F85" i="33"/>
  <c r="H107" i="33"/>
  <c r="E86" i="33"/>
  <c r="E89" i="33" s="1"/>
  <c r="E90" i="33" s="1"/>
  <c r="E119" i="33"/>
  <c r="D98" i="33"/>
  <c r="E94" i="33" s="1"/>
  <c r="I63" i="31"/>
  <c r="G16" i="31"/>
  <c r="F14" i="31"/>
  <c r="H58" i="31"/>
  <c r="I57" i="31" s="1"/>
  <c r="H56" i="31"/>
  <c r="H55" i="31"/>
  <c r="K62" i="31"/>
  <c r="J61" i="31"/>
  <c r="I106" i="31" l="1"/>
  <c r="I117" i="31"/>
  <c r="I73" i="31"/>
  <c r="I95" i="31"/>
  <c r="I84" i="31"/>
  <c r="I68" i="31"/>
  <c r="I119" i="31" s="1"/>
  <c r="I65" i="31"/>
  <c r="I86" i="31" s="1"/>
  <c r="I66" i="31"/>
  <c r="I97" i="31" s="1"/>
  <c r="I67" i="31"/>
  <c r="I108" i="31" s="1"/>
  <c r="H75" i="31"/>
  <c r="I64" i="31"/>
  <c r="E122" i="33"/>
  <c r="E123" i="33" s="1"/>
  <c r="E87" i="33"/>
  <c r="F83" i="33" s="1"/>
  <c r="F86" i="33" s="1"/>
  <c r="F89" i="33" s="1"/>
  <c r="F90" i="33" s="1"/>
  <c r="G14" i="33"/>
  <c r="I107" i="33"/>
  <c r="I56" i="33"/>
  <c r="I55" i="33"/>
  <c r="I58" i="33"/>
  <c r="J57" i="33" s="1"/>
  <c r="G85" i="33"/>
  <c r="G96" i="33"/>
  <c r="E120" i="33"/>
  <c r="F116" i="33" s="1"/>
  <c r="I118" i="33"/>
  <c r="E108" i="33"/>
  <c r="E111" i="33" s="1"/>
  <c r="E112" i="33" s="1"/>
  <c r="E97" i="33"/>
  <c r="E100" i="33" s="1"/>
  <c r="E101" i="33" s="1"/>
  <c r="L62" i="33"/>
  <c r="K61" i="33"/>
  <c r="I117" i="33"/>
  <c r="I106" i="33"/>
  <c r="I95" i="33"/>
  <c r="I84" i="33"/>
  <c r="I73" i="33"/>
  <c r="I64" i="33"/>
  <c r="J63" i="33"/>
  <c r="J67" i="33"/>
  <c r="J68" i="33"/>
  <c r="H75" i="33"/>
  <c r="H66" i="33"/>
  <c r="H65" i="33"/>
  <c r="I56" i="31"/>
  <c r="I55" i="31"/>
  <c r="I58" i="31"/>
  <c r="J57" i="31" s="1"/>
  <c r="J63" i="31"/>
  <c r="G14" i="31"/>
  <c r="L62" i="31"/>
  <c r="K61" i="31"/>
  <c r="J73" i="31" l="1"/>
  <c r="J117" i="31"/>
  <c r="J106" i="31"/>
  <c r="J95" i="31"/>
  <c r="J84" i="31"/>
  <c r="J66" i="31"/>
  <c r="J97" i="31" s="1"/>
  <c r="J68" i="31"/>
  <c r="J119" i="31" s="1"/>
  <c r="J67" i="31"/>
  <c r="J108" i="31" s="1"/>
  <c r="J65" i="31"/>
  <c r="J86" i="31" s="1"/>
  <c r="J64" i="31"/>
  <c r="I75" i="31"/>
  <c r="E109" i="33"/>
  <c r="F105" i="33" s="1"/>
  <c r="F87" i="33"/>
  <c r="G83" i="33" s="1"/>
  <c r="G86" i="33" s="1"/>
  <c r="G89" i="33" s="1"/>
  <c r="G90" i="33" s="1"/>
  <c r="J118" i="33"/>
  <c r="J107" i="33"/>
  <c r="J117" i="33"/>
  <c r="J106" i="33"/>
  <c r="J95" i="33"/>
  <c r="J84" i="33"/>
  <c r="J73" i="33"/>
  <c r="J64" i="33"/>
  <c r="K63" i="33"/>
  <c r="K68" i="33"/>
  <c r="K67" i="33"/>
  <c r="L61" i="33"/>
  <c r="M62" i="33"/>
  <c r="F108" i="33"/>
  <c r="H85" i="33"/>
  <c r="I75" i="33"/>
  <c r="I66" i="33"/>
  <c r="I65" i="33"/>
  <c r="J58" i="33"/>
  <c r="K57" i="33" s="1"/>
  <c r="J56" i="33"/>
  <c r="J55" i="33"/>
  <c r="H96" i="33"/>
  <c r="F119" i="33"/>
  <c r="F122" i="33" s="1"/>
  <c r="F123" i="33" s="1"/>
  <c r="E98" i="33"/>
  <c r="F94" i="33" s="1"/>
  <c r="L61" i="31"/>
  <c r="M62" i="31"/>
  <c r="J55" i="31"/>
  <c r="J56" i="31"/>
  <c r="J58" i="31"/>
  <c r="K57" i="31" s="1"/>
  <c r="K63" i="31"/>
  <c r="K117" i="31" l="1"/>
  <c r="K73" i="31"/>
  <c r="K95" i="31"/>
  <c r="K106" i="31"/>
  <c r="K84" i="31"/>
  <c r="K67" i="31"/>
  <c r="K108" i="31" s="1"/>
  <c r="K68" i="31"/>
  <c r="K119" i="31" s="1"/>
  <c r="K65" i="31"/>
  <c r="K86" i="31" s="1"/>
  <c r="K66" i="31"/>
  <c r="K97" i="31" s="1"/>
  <c r="K64" i="31"/>
  <c r="J75" i="31"/>
  <c r="G87" i="33"/>
  <c r="H83" i="33" s="1"/>
  <c r="F111" i="33"/>
  <c r="F112" i="33" s="1"/>
  <c r="F120" i="33"/>
  <c r="G116" i="33" s="1"/>
  <c r="G119" i="33" s="1"/>
  <c r="G122" i="33" s="1"/>
  <c r="G123" i="33" s="1"/>
  <c r="F97" i="33"/>
  <c r="F100" i="33" s="1"/>
  <c r="K58" i="33"/>
  <c r="L57" i="33" s="1"/>
  <c r="K56" i="33"/>
  <c r="K55" i="33"/>
  <c r="F109" i="33"/>
  <c r="G105" i="33" s="1"/>
  <c r="J75" i="33"/>
  <c r="J65" i="33"/>
  <c r="J66" i="33"/>
  <c r="K117" i="33"/>
  <c r="K106" i="33"/>
  <c r="K95" i="33"/>
  <c r="K84" i="33"/>
  <c r="K73" i="33"/>
  <c r="K64" i="33"/>
  <c r="L63" i="33"/>
  <c r="L68" i="33"/>
  <c r="L67" i="33"/>
  <c r="I85" i="33"/>
  <c r="I96" i="33"/>
  <c r="N62" i="33"/>
  <c r="M61" i="33"/>
  <c r="H86" i="33"/>
  <c r="K107" i="33"/>
  <c r="K118" i="33"/>
  <c r="L63" i="31"/>
  <c r="M61" i="31"/>
  <c r="N62" i="31"/>
  <c r="K56" i="31"/>
  <c r="K55" i="31"/>
  <c r="K58" i="31"/>
  <c r="L57" i="31" s="1"/>
  <c r="L106" i="31" l="1"/>
  <c r="L117" i="31"/>
  <c r="L73" i="31"/>
  <c r="L95" i="31"/>
  <c r="L84" i="31"/>
  <c r="L65" i="31"/>
  <c r="L86" i="31" s="1"/>
  <c r="L68" i="31"/>
  <c r="L119" i="31" s="1"/>
  <c r="L67" i="31"/>
  <c r="L108" i="31" s="1"/>
  <c r="L66" i="31"/>
  <c r="L97" i="31" s="1"/>
  <c r="L64" i="31"/>
  <c r="K75" i="31"/>
  <c r="H89" i="33"/>
  <c r="H90" i="33" s="1"/>
  <c r="G120" i="33"/>
  <c r="H116" i="33" s="1"/>
  <c r="H119" i="33" s="1"/>
  <c r="H122" i="33" s="1"/>
  <c r="H123" i="33" s="1"/>
  <c r="H87" i="33"/>
  <c r="I83" i="33" s="1"/>
  <c r="I86" i="33" s="1"/>
  <c r="I89" i="33" s="1"/>
  <c r="I90" i="33" s="1"/>
  <c r="G108" i="33"/>
  <c r="G111" i="33" s="1"/>
  <c r="G112" i="33" s="1"/>
  <c r="O62" i="33"/>
  <c r="N61" i="33"/>
  <c r="L107" i="33"/>
  <c r="L118" i="33"/>
  <c r="L56" i="33"/>
  <c r="L55" i="33"/>
  <c r="L58" i="33"/>
  <c r="M57" i="33" s="1"/>
  <c r="L117" i="33"/>
  <c r="L106" i="33"/>
  <c r="L95" i="33"/>
  <c r="L84" i="33"/>
  <c r="L73" i="33"/>
  <c r="L64" i="33"/>
  <c r="M63" i="33"/>
  <c r="M68" i="33"/>
  <c r="M67" i="33"/>
  <c r="J96" i="33"/>
  <c r="F101" i="33"/>
  <c r="K75" i="33"/>
  <c r="K66" i="33"/>
  <c r="K65" i="33"/>
  <c r="J85" i="33"/>
  <c r="F98" i="33"/>
  <c r="G94" i="33" s="1"/>
  <c r="L56" i="31"/>
  <c r="L55" i="31"/>
  <c r="L58" i="31"/>
  <c r="M57" i="31" s="1"/>
  <c r="M63" i="31"/>
  <c r="O62" i="31"/>
  <c r="N61" i="31"/>
  <c r="M106" i="31" l="1"/>
  <c r="M73" i="31"/>
  <c r="M117" i="31"/>
  <c r="M95" i="31"/>
  <c r="M84" i="31"/>
  <c r="M66" i="31"/>
  <c r="M97" i="31" s="1"/>
  <c r="M68" i="31"/>
  <c r="M119" i="31" s="1"/>
  <c r="M67" i="31"/>
  <c r="M108" i="31" s="1"/>
  <c r="M65" i="31"/>
  <c r="M86" i="31" s="1"/>
  <c r="M64" i="31"/>
  <c r="L75" i="31"/>
  <c r="G109" i="33"/>
  <c r="H105" i="33" s="1"/>
  <c r="H108" i="33" s="1"/>
  <c r="H111" i="33" s="1"/>
  <c r="H112" i="33" s="1"/>
  <c r="I87" i="33"/>
  <c r="J83" i="33" s="1"/>
  <c r="J86" i="33" s="1"/>
  <c r="J89" i="33" s="1"/>
  <c r="J90" i="33" s="1"/>
  <c r="M117" i="33"/>
  <c r="M106" i="33"/>
  <c r="M95" i="33"/>
  <c r="M84" i="33"/>
  <c r="M73" i="33"/>
  <c r="M64" i="33"/>
  <c r="N68" i="33"/>
  <c r="N63" i="33"/>
  <c r="N67" i="33"/>
  <c r="M118" i="33"/>
  <c r="L75" i="33"/>
  <c r="L65" i="33"/>
  <c r="L66" i="33"/>
  <c r="G97" i="33"/>
  <c r="G100" i="33" s="1"/>
  <c r="H120" i="33"/>
  <c r="I116" i="33" s="1"/>
  <c r="M56" i="33"/>
  <c r="M55" i="33"/>
  <c r="M58" i="33"/>
  <c r="N57" i="33" s="1"/>
  <c r="K85" i="33"/>
  <c r="P62" i="33"/>
  <c r="O61" i="33"/>
  <c r="K96" i="33"/>
  <c r="M107" i="33"/>
  <c r="M56" i="31"/>
  <c r="M55" i="31"/>
  <c r="M58" i="31"/>
  <c r="N57" i="31" s="1"/>
  <c r="N63" i="31"/>
  <c r="P62" i="31"/>
  <c r="O61" i="31"/>
  <c r="N95" i="31" l="1"/>
  <c r="N117" i="31"/>
  <c r="N73" i="31"/>
  <c r="N106" i="31"/>
  <c r="N84" i="31"/>
  <c r="N68" i="31"/>
  <c r="N119" i="31" s="1"/>
  <c r="N65" i="31"/>
  <c r="N66" i="31"/>
  <c r="N97" i="31" s="1"/>
  <c r="N67" i="31"/>
  <c r="N108" i="31" s="1"/>
  <c r="N64" i="31"/>
  <c r="M75" i="31"/>
  <c r="G98" i="33"/>
  <c r="H94" i="33" s="1"/>
  <c r="H97" i="33" s="1"/>
  <c r="H100" i="33" s="1"/>
  <c r="J87" i="33"/>
  <c r="K83" i="33" s="1"/>
  <c r="K86" i="33" s="1"/>
  <c r="K89" i="33" s="1"/>
  <c r="K90" i="33" s="1"/>
  <c r="N118" i="33"/>
  <c r="N56" i="33"/>
  <c r="N55" i="33"/>
  <c r="N58" i="33"/>
  <c r="O57" i="33" s="1"/>
  <c r="M75" i="33"/>
  <c r="M66" i="33"/>
  <c r="M65" i="33"/>
  <c r="H109" i="33"/>
  <c r="I105" i="33" s="1"/>
  <c r="L96" i="33"/>
  <c r="Q62" i="33"/>
  <c r="P61" i="33"/>
  <c r="I119" i="33"/>
  <c r="I122" i="33" s="1"/>
  <c r="I123" i="33" s="1"/>
  <c r="L85" i="33"/>
  <c r="N107" i="33"/>
  <c r="G101" i="33"/>
  <c r="N117" i="33"/>
  <c r="N95" i="33"/>
  <c r="N84" i="33"/>
  <c r="N73" i="33"/>
  <c r="N106" i="33"/>
  <c r="O68" i="33"/>
  <c r="O67" i="33"/>
  <c r="N64" i="33"/>
  <c r="O63" i="33"/>
  <c r="O63" i="31"/>
  <c r="P61" i="31"/>
  <c r="Q62" i="31"/>
  <c r="N56" i="31"/>
  <c r="N55" i="31"/>
  <c r="N58" i="31"/>
  <c r="O57" i="31" s="1"/>
  <c r="O65" i="31" l="1"/>
  <c r="N86" i="31"/>
  <c r="O73" i="31"/>
  <c r="O95" i="31"/>
  <c r="O106" i="31"/>
  <c r="O117" i="31"/>
  <c r="O84" i="31"/>
  <c r="O68" i="31"/>
  <c r="O119" i="31" s="1"/>
  <c r="O66" i="31"/>
  <c r="O97" i="31" s="1"/>
  <c r="O67" i="31"/>
  <c r="O108" i="31" s="1"/>
  <c r="O64" i="31"/>
  <c r="N75" i="31"/>
  <c r="K87" i="33"/>
  <c r="L83" i="33" s="1"/>
  <c r="L86" i="33" s="1"/>
  <c r="L89" i="33" s="1"/>
  <c r="L90" i="33" s="1"/>
  <c r="I120" i="33"/>
  <c r="J116" i="33" s="1"/>
  <c r="J119" i="33" s="1"/>
  <c r="J122" i="33" s="1"/>
  <c r="J123" i="33" s="1"/>
  <c r="O56" i="33"/>
  <c r="O55" i="33"/>
  <c r="O58" i="33"/>
  <c r="P57" i="33" s="1"/>
  <c r="M85" i="33"/>
  <c r="M96" i="33"/>
  <c r="I108" i="33"/>
  <c r="I111" i="33" s="1"/>
  <c r="I112" i="33" s="1"/>
  <c r="N75" i="33"/>
  <c r="N66" i="33"/>
  <c r="N65" i="33"/>
  <c r="H101" i="33"/>
  <c r="O117" i="33"/>
  <c r="O106" i="33"/>
  <c r="O95" i="33"/>
  <c r="O84" i="33"/>
  <c r="O73" i="33"/>
  <c r="P68" i="33"/>
  <c r="P67" i="33"/>
  <c r="O64" i="33"/>
  <c r="P63" i="33"/>
  <c r="O107" i="33"/>
  <c r="H98" i="33"/>
  <c r="I94" i="33" s="1"/>
  <c r="R62" i="33"/>
  <c r="Q61" i="33"/>
  <c r="O118" i="33"/>
  <c r="R62" i="31"/>
  <c r="Q61" i="31"/>
  <c r="O56" i="31"/>
  <c r="O55" i="31"/>
  <c r="O58" i="31"/>
  <c r="P57" i="31" s="1"/>
  <c r="P63" i="31"/>
  <c r="P117" i="31" l="1"/>
  <c r="P73" i="31"/>
  <c r="P106" i="31"/>
  <c r="P95" i="31"/>
  <c r="P84" i="31"/>
  <c r="P67" i="31"/>
  <c r="P108" i="31" s="1"/>
  <c r="P66" i="31"/>
  <c r="P97" i="31" s="1"/>
  <c r="P68" i="31"/>
  <c r="P119" i="31" s="1"/>
  <c r="P65" i="31"/>
  <c r="O86" i="31"/>
  <c r="P64" i="31"/>
  <c r="O75" i="31"/>
  <c r="L87" i="33"/>
  <c r="M83" i="33" s="1"/>
  <c r="M86" i="33" s="1"/>
  <c r="M89" i="33" s="1"/>
  <c r="M90" i="33" s="1"/>
  <c r="N85" i="33"/>
  <c r="P106" i="33"/>
  <c r="P117" i="33"/>
  <c r="P95" i="33"/>
  <c r="Q67" i="33"/>
  <c r="P84" i="33"/>
  <c r="Q68" i="33"/>
  <c r="P64" i="33"/>
  <c r="Q63" i="33"/>
  <c r="P73" i="33"/>
  <c r="N96" i="33"/>
  <c r="S62" i="33"/>
  <c r="R61" i="33"/>
  <c r="P107" i="33"/>
  <c r="P56" i="33"/>
  <c r="P55" i="33"/>
  <c r="P58" i="33"/>
  <c r="Q57" i="33" s="1"/>
  <c r="O75" i="33"/>
  <c r="O65" i="33"/>
  <c r="O66" i="33"/>
  <c r="J120" i="33"/>
  <c r="K116" i="33" s="1"/>
  <c r="P118" i="33"/>
  <c r="I97" i="33"/>
  <c r="I100" i="33" s="1"/>
  <c r="I109" i="33"/>
  <c r="J105" i="33" s="1"/>
  <c r="Q63" i="31"/>
  <c r="S62" i="31"/>
  <c r="R61" i="31"/>
  <c r="P58" i="31"/>
  <c r="Q57" i="31" s="1"/>
  <c r="P55" i="31"/>
  <c r="P56" i="31"/>
  <c r="Q106" i="31" l="1"/>
  <c r="Q117" i="31"/>
  <c r="Q73" i="31"/>
  <c r="Q95" i="31"/>
  <c r="Q84" i="31"/>
  <c r="Q66" i="31"/>
  <c r="Q97" i="31" s="1"/>
  <c r="Q67" i="31"/>
  <c r="Q108" i="31" s="1"/>
  <c r="Q68" i="31"/>
  <c r="Q119" i="31" s="1"/>
  <c r="Q65" i="31"/>
  <c r="P86" i="31"/>
  <c r="Q64" i="31"/>
  <c r="P75" i="31"/>
  <c r="M87" i="33"/>
  <c r="N83" i="33" s="1"/>
  <c r="K119" i="33"/>
  <c r="K122" i="33" s="1"/>
  <c r="K123" i="33" s="1"/>
  <c r="Q107" i="33"/>
  <c r="I101" i="33"/>
  <c r="Q117" i="33"/>
  <c r="Q106" i="33"/>
  <c r="Q95" i="33"/>
  <c r="Q84" i="33"/>
  <c r="Q73" i="33"/>
  <c r="Q64" i="33"/>
  <c r="R63" i="33"/>
  <c r="R68" i="33"/>
  <c r="R67" i="33"/>
  <c r="O96" i="33"/>
  <c r="I98" i="33"/>
  <c r="J94" i="33" s="1"/>
  <c r="P75" i="33"/>
  <c r="P66" i="33"/>
  <c r="P65" i="33"/>
  <c r="J108" i="33"/>
  <c r="J111" i="33" s="1"/>
  <c r="J112" i="33" s="1"/>
  <c r="Q56" i="33"/>
  <c r="Q55" i="33"/>
  <c r="Q58" i="33"/>
  <c r="R57" i="33" s="1"/>
  <c r="Q118" i="33"/>
  <c r="N86" i="33"/>
  <c r="T62" i="33"/>
  <c r="S61" i="33"/>
  <c r="R63" i="31"/>
  <c r="T62" i="31"/>
  <c r="S61" i="31"/>
  <c r="Q56" i="31"/>
  <c r="Q55" i="31"/>
  <c r="Q58" i="31"/>
  <c r="R57" i="31" s="1"/>
  <c r="R73" i="31" l="1"/>
  <c r="R117" i="31"/>
  <c r="R95" i="31"/>
  <c r="R106" i="31"/>
  <c r="R84" i="31"/>
  <c r="R67" i="31"/>
  <c r="R108" i="31" s="1"/>
  <c r="R66" i="31"/>
  <c r="R97" i="31" s="1"/>
  <c r="R68" i="31"/>
  <c r="R119" i="31" s="1"/>
  <c r="R65" i="31"/>
  <c r="Q86" i="31"/>
  <c r="R64" i="31"/>
  <c r="Q75" i="31"/>
  <c r="N89" i="33"/>
  <c r="N90" i="33" s="1"/>
  <c r="K120" i="33"/>
  <c r="L116" i="33" s="1"/>
  <c r="L119" i="33" s="1"/>
  <c r="L122" i="33" s="1"/>
  <c r="L123" i="33" s="1"/>
  <c r="J109" i="33"/>
  <c r="K105" i="33" s="1"/>
  <c r="K108" i="33"/>
  <c r="J97" i="33"/>
  <c r="J100" i="33" s="1"/>
  <c r="P96" i="33"/>
  <c r="R118" i="33"/>
  <c r="R107" i="33"/>
  <c r="U62" i="33"/>
  <c r="T61" i="33"/>
  <c r="R117" i="33"/>
  <c r="R106" i="33"/>
  <c r="R95" i="33"/>
  <c r="R84" i="33"/>
  <c r="R73" i="33"/>
  <c r="R64" i="33"/>
  <c r="S63" i="33"/>
  <c r="S68" i="33"/>
  <c r="S67" i="33"/>
  <c r="N87" i="33"/>
  <c r="O83" i="33" s="1"/>
  <c r="R58" i="33"/>
  <c r="S57" i="33" s="1"/>
  <c r="R56" i="33"/>
  <c r="R55" i="33"/>
  <c r="Q75" i="33"/>
  <c r="Q66" i="33"/>
  <c r="Q65" i="33"/>
  <c r="T61" i="31"/>
  <c r="U62" i="31"/>
  <c r="S63" i="31"/>
  <c r="R56" i="31"/>
  <c r="R55" i="31"/>
  <c r="R58" i="31"/>
  <c r="S57" i="31" s="1"/>
  <c r="S117" i="31" l="1"/>
  <c r="S73" i="31"/>
  <c r="S95" i="31"/>
  <c r="S106" i="31"/>
  <c r="S84" i="31"/>
  <c r="S68" i="31"/>
  <c r="S119" i="31" s="1"/>
  <c r="S66" i="31"/>
  <c r="S97" i="31" s="1"/>
  <c r="S67" i="31"/>
  <c r="S108" i="31" s="1"/>
  <c r="S65" i="31"/>
  <c r="R86" i="31"/>
  <c r="S64" i="31"/>
  <c r="R75" i="31"/>
  <c r="K111" i="33"/>
  <c r="K112" i="33" s="1"/>
  <c r="S118" i="33"/>
  <c r="V62" i="33"/>
  <c r="U61" i="33"/>
  <c r="R75" i="33"/>
  <c r="R65" i="33"/>
  <c r="R66" i="33"/>
  <c r="J101" i="33"/>
  <c r="J98" i="33"/>
  <c r="K94" i="33" s="1"/>
  <c r="S58" i="33"/>
  <c r="T57" i="33" s="1"/>
  <c r="S56" i="33"/>
  <c r="S55" i="33"/>
  <c r="S107" i="33"/>
  <c r="S117" i="33"/>
  <c r="S106" i="33"/>
  <c r="S95" i="33"/>
  <c r="S84" i="33"/>
  <c r="S73" i="33"/>
  <c r="S64" i="33"/>
  <c r="T63" i="33"/>
  <c r="T68" i="33"/>
  <c r="T67" i="33"/>
  <c r="Q96" i="33"/>
  <c r="O86" i="33"/>
  <c r="O89" i="33" s="1"/>
  <c r="L120" i="33"/>
  <c r="M116" i="33" s="1"/>
  <c r="K109" i="33"/>
  <c r="L105" i="33" s="1"/>
  <c r="T63" i="31"/>
  <c r="S58" i="31"/>
  <c r="T57" i="31" s="1"/>
  <c r="S56" i="31"/>
  <c r="S55" i="31"/>
  <c r="V62" i="31"/>
  <c r="U61" i="31"/>
  <c r="T106" i="31" l="1"/>
  <c r="T117" i="31"/>
  <c r="T73" i="31"/>
  <c r="T95" i="31"/>
  <c r="T84" i="31"/>
  <c r="T68" i="31"/>
  <c r="T119" i="31" s="1"/>
  <c r="T67" i="31"/>
  <c r="T108" i="31" s="1"/>
  <c r="T66" i="31"/>
  <c r="T97" i="31" s="1"/>
  <c r="T65" i="31"/>
  <c r="S86" i="31"/>
  <c r="T64" i="31"/>
  <c r="S75" i="31"/>
  <c r="T118" i="33"/>
  <c r="T117" i="33"/>
  <c r="T106" i="33"/>
  <c r="T95" i="33"/>
  <c r="T84" i="33"/>
  <c r="T73" i="33"/>
  <c r="T64" i="33"/>
  <c r="U63" i="33"/>
  <c r="U68" i="33"/>
  <c r="U67" i="33"/>
  <c r="W62" i="33"/>
  <c r="V61" i="33"/>
  <c r="R96" i="33"/>
  <c r="T107" i="33"/>
  <c r="S75" i="33"/>
  <c r="S66" i="33"/>
  <c r="S65" i="33"/>
  <c r="T56" i="33"/>
  <c r="T55" i="33"/>
  <c r="T58" i="33"/>
  <c r="U57" i="33" s="1"/>
  <c r="L108" i="33"/>
  <c r="L111" i="33" s="1"/>
  <c r="L112" i="33" s="1"/>
  <c r="K97" i="33"/>
  <c r="K100" i="33" s="1"/>
  <c r="M119" i="33"/>
  <c r="M122" i="33" s="1"/>
  <c r="M123" i="33" s="1"/>
  <c r="W62" i="31"/>
  <c r="V61" i="31"/>
  <c r="T56" i="31"/>
  <c r="T55" i="31"/>
  <c r="T58" i="31"/>
  <c r="U57" i="31" s="1"/>
  <c r="U63" i="31"/>
  <c r="U106" i="31" l="1"/>
  <c r="U73" i="31"/>
  <c r="U117" i="31"/>
  <c r="U95" i="31"/>
  <c r="U84" i="31"/>
  <c r="U67" i="31"/>
  <c r="U108" i="31" s="1"/>
  <c r="U66" i="31"/>
  <c r="U97" i="31" s="1"/>
  <c r="U68" i="31"/>
  <c r="U119" i="31" s="1"/>
  <c r="U65" i="31"/>
  <c r="T86" i="31"/>
  <c r="U64" i="31"/>
  <c r="T75" i="31"/>
  <c r="L109" i="33"/>
  <c r="M105" i="33" s="1"/>
  <c r="M120" i="33"/>
  <c r="N116" i="33" s="1"/>
  <c r="S96" i="33"/>
  <c r="X62" i="33"/>
  <c r="W61" i="33"/>
  <c r="U118" i="33"/>
  <c r="P86" i="33"/>
  <c r="N119" i="33"/>
  <c r="U56" i="33"/>
  <c r="U55" i="33"/>
  <c r="U58" i="33"/>
  <c r="V57" i="33" s="1"/>
  <c r="U107" i="33"/>
  <c r="K101" i="33"/>
  <c r="K98" i="33"/>
  <c r="L94" i="33" s="1"/>
  <c r="U117" i="33"/>
  <c r="U106" i="33"/>
  <c r="U95" i="33"/>
  <c r="U84" i="33"/>
  <c r="U73" i="33"/>
  <c r="V68" i="33"/>
  <c r="U64" i="33"/>
  <c r="V67" i="33"/>
  <c r="V63" i="33"/>
  <c r="M108" i="33"/>
  <c r="T75" i="33"/>
  <c r="T65" i="33"/>
  <c r="T66" i="33"/>
  <c r="W61" i="31"/>
  <c r="X62" i="31"/>
  <c r="U56" i="31"/>
  <c r="U55" i="31"/>
  <c r="U58" i="31"/>
  <c r="V57" i="31" s="1"/>
  <c r="V63" i="31"/>
  <c r="V106" i="31" l="1"/>
  <c r="V95" i="31"/>
  <c r="V73" i="31"/>
  <c r="V117" i="31"/>
  <c r="V84" i="31"/>
  <c r="V68" i="31"/>
  <c r="V119" i="31" s="1"/>
  <c r="V67" i="31"/>
  <c r="V108" i="31" s="1"/>
  <c r="V66" i="31"/>
  <c r="V97" i="31" s="1"/>
  <c r="V65" i="31"/>
  <c r="U86" i="31"/>
  <c r="U75" i="31"/>
  <c r="V64" i="31"/>
  <c r="N122" i="33"/>
  <c r="N123" i="33" s="1"/>
  <c r="M111" i="33"/>
  <c r="M112" i="33" s="1"/>
  <c r="N120" i="33"/>
  <c r="O116" i="33" s="1"/>
  <c r="V118" i="33"/>
  <c r="V117" i="33"/>
  <c r="V95" i="33"/>
  <c r="V106" i="33"/>
  <c r="V84" i="33"/>
  <c r="V73" i="33"/>
  <c r="W68" i="33"/>
  <c r="W67" i="33"/>
  <c r="V64" i="33"/>
  <c r="W63" i="33"/>
  <c r="V56" i="33"/>
  <c r="V55" i="33"/>
  <c r="V58" i="33"/>
  <c r="W57" i="33" s="1"/>
  <c r="M109" i="33"/>
  <c r="N105" i="33" s="1"/>
  <c r="T96" i="33"/>
  <c r="V107" i="33"/>
  <c r="U75" i="33"/>
  <c r="U66" i="33"/>
  <c r="U65" i="33"/>
  <c r="L97" i="33"/>
  <c r="L100" i="33" s="1"/>
  <c r="Y62" i="33"/>
  <c r="X61" i="33"/>
  <c r="V56" i="31"/>
  <c r="V55" i="31"/>
  <c r="V58" i="31"/>
  <c r="W57" i="31" s="1"/>
  <c r="W63" i="31"/>
  <c r="X61" i="31"/>
  <c r="Y62" i="31"/>
  <c r="W73" i="31" l="1"/>
  <c r="W106" i="31"/>
  <c r="W95" i="31"/>
  <c r="W117" i="31"/>
  <c r="W84" i="31"/>
  <c r="W68" i="31"/>
  <c r="W119" i="31" s="1"/>
  <c r="W66" i="31"/>
  <c r="W97" i="31" s="1"/>
  <c r="W67" i="31"/>
  <c r="W108" i="31" s="1"/>
  <c r="W65" i="31"/>
  <c r="V86" i="31"/>
  <c r="W64" i="31"/>
  <c r="V75" i="31"/>
  <c r="W117" i="33"/>
  <c r="W106" i="33"/>
  <c r="W95" i="33"/>
  <c r="W84" i="33"/>
  <c r="W73" i="33"/>
  <c r="X68" i="33"/>
  <c r="X67" i="33"/>
  <c r="W64" i="33"/>
  <c r="X63" i="33"/>
  <c r="V75" i="33"/>
  <c r="V65" i="33"/>
  <c r="V66" i="33"/>
  <c r="Q86" i="33"/>
  <c r="N108" i="33"/>
  <c r="N111" i="33" s="1"/>
  <c r="N112" i="33" s="1"/>
  <c r="W118" i="33"/>
  <c r="L101" i="33"/>
  <c r="L98" i="33"/>
  <c r="M94" i="33" s="1"/>
  <c r="U96" i="33"/>
  <c r="O119" i="33"/>
  <c r="O122" i="33" s="1"/>
  <c r="O123" i="33" s="1"/>
  <c r="W107" i="33"/>
  <c r="Z62" i="33"/>
  <c r="Y61" i="33"/>
  <c r="W56" i="33"/>
  <c r="W55" i="33"/>
  <c r="W58" i="33"/>
  <c r="X57" i="33" s="1"/>
  <c r="W56" i="31"/>
  <c r="W55" i="31"/>
  <c r="W58" i="31"/>
  <c r="X57" i="31" s="1"/>
  <c r="X63" i="31"/>
  <c r="Z62" i="31"/>
  <c r="Y61" i="31"/>
  <c r="X117" i="31" l="1"/>
  <c r="X73" i="31"/>
  <c r="X106" i="31"/>
  <c r="X95" i="31"/>
  <c r="X84" i="31"/>
  <c r="X66" i="31"/>
  <c r="X97" i="31" s="1"/>
  <c r="X67" i="31"/>
  <c r="X108" i="31" s="1"/>
  <c r="X68" i="31"/>
  <c r="X119" i="31" s="1"/>
  <c r="X65" i="31"/>
  <c r="W86" i="31"/>
  <c r="X64" i="31"/>
  <c r="W75" i="31"/>
  <c r="N109" i="33"/>
  <c r="O105" i="33" s="1"/>
  <c r="AA62" i="33"/>
  <c r="Z61" i="33"/>
  <c r="V96" i="33"/>
  <c r="X118" i="33"/>
  <c r="O108" i="33"/>
  <c r="M97" i="33"/>
  <c r="M100" i="33" s="1"/>
  <c r="X107" i="33"/>
  <c r="O120" i="33"/>
  <c r="P116" i="33" s="1"/>
  <c r="X117" i="33"/>
  <c r="X106" i="33"/>
  <c r="X95" i="33"/>
  <c r="Y67" i="33"/>
  <c r="Y68" i="33"/>
  <c r="X64" i="33"/>
  <c r="Y63" i="33"/>
  <c r="X73" i="33"/>
  <c r="X84" i="33"/>
  <c r="X56" i="33"/>
  <c r="X55" i="33"/>
  <c r="X58" i="33"/>
  <c r="Y57" i="33" s="1"/>
  <c r="W75" i="33"/>
  <c r="W66" i="33"/>
  <c r="W65" i="33"/>
  <c r="AA62" i="31"/>
  <c r="Z61" i="31"/>
  <c r="X58" i="31"/>
  <c r="Y57" i="31" s="1"/>
  <c r="X56" i="31"/>
  <c r="X55" i="31"/>
  <c r="Y63" i="31"/>
  <c r="Y106" i="31" l="1"/>
  <c r="Y117" i="31"/>
  <c r="Y95" i="31"/>
  <c r="Y73" i="31"/>
  <c r="Y84" i="31"/>
  <c r="Y67" i="31"/>
  <c r="Y108" i="31" s="1"/>
  <c r="Y66" i="31"/>
  <c r="Y97" i="31" s="1"/>
  <c r="Y68" i="31"/>
  <c r="Y119" i="31" s="1"/>
  <c r="Y65" i="31"/>
  <c r="X86" i="31"/>
  <c r="Y64" i="31"/>
  <c r="X75" i="31"/>
  <c r="O111" i="33"/>
  <c r="O112" i="33" s="1"/>
  <c r="X75" i="33"/>
  <c r="X66" i="33"/>
  <c r="X65" i="33"/>
  <c r="M101" i="33"/>
  <c r="P119" i="33"/>
  <c r="P122" i="33" s="1"/>
  <c r="P123" i="33" s="1"/>
  <c r="M98" i="33"/>
  <c r="N94" i="33" s="1"/>
  <c r="Y107" i="33"/>
  <c r="Y117" i="33"/>
  <c r="Y106" i="33"/>
  <c r="Y95" i="33"/>
  <c r="Y84" i="33"/>
  <c r="Y73" i="33"/>
  <c r="Z67" i="33"/>
  <c r="Y64" i="33"/>
  <c r="Z63" i="33"/>
  <c r="Z68" i="33"/>
  <c r="Y56" i="33"/>
  <c r="Y55" i="33"/>
  <c r="Y58" i="33"/>
  <c r="Z57" i="33" s="1"/>
  <c r="Y118" i="33"/>
  <c r="W96" i="33"/>
  <c r="R86" i="33"/>
  <c r="O109" i="33"/>
  <c r="P105" i="33" s="1"/>
  <c r="AB62" i="33"/>
  <c r="AA61" i="33"/>
  <c r="Z63" i="31"/>
  <c r="AB62" i="31"/>
  <c r="AA61" i="31"/>
  <c r="Y56" i="31"/>
  <c r="Y55" i="31"/>
  <c r="Y58" i="31"/>
  <c r="Z57" i="31" s="1"/>
  <c r="Z73" i="31" l="1"/>
  <c r="Z117" i="31"/>
  <c r="Z95" i="31"/>
  <c r="Z106" i="31"/>
  <c r="Z84" i="31"/>
  <c r="Z67" i="31"/>
  <c r="Z108" i="31" s="1"/>
  <c r="Z66" i="31"/>
  <c r="Z68" i="31"/>
  <c r="Z119" i="31" s="1"/>
  <c r="Z65" i="31"/>
  <c r="Z86" i="31" s="1"/>
  <c r="Y86" i="31"/>
  <c r="Z64" i="31"/>
  <c r="Y75" i="31"/>
  <c r="Z58" i="33"/>
  <c r="AA57" i="33" s="1"/>
  <c r="Z55" i="33"/>
  <c r="Z56" i="33"/>
  <c r="X96" i="33"/>
  <c r="Z118" i="33"/>
  <c r="Z117" i="33"/>
  <c r="Z106" i="33"/>
  <c r="Z95" i="33"/>
  <c r="Z84" i="33"/>
  <c r="Z73" i="33"/>
  <c r="Z64" i="33"/>
  <c r="AA63" i="33"/>
  <c r="AA68" i="33"/>
  <c r="AA67" i="33"/>
  <c r="Y75" i="33"/>
  <c r="Y65" i="33"/>
  <c r="Y66" i="33"/>
  <c r="P120" i="33"/>
  <c r="Q116" i="33" s="1"/>
  <c r="P108" i="33"/>
  <c r="P111" i="33" s="1"/>
  <c r="P112" i="33" s="1"/>
  <c r="N97" i="33"/>
  <c r="N100" i="33" s="1"/>
  <c r="AC62" i="33"/>
  <c r="AB61" i="33"/>
  <c r="Z107" i="33"/>
  <c r="AA63" i="31"/>
  <c r="AB61" i="31"/>
  <c r="AC62" i="31"/>
  <c r="Z56" i="31"/>
  <c r="Z55" i="31"/>
  <c r="Z58" i="31"/>
  <c r="AA57" i="31" s="1"/>
  <c r="AA66" i="31" l="1"/>
  <c r="AA97" i="31" s="1"/>
  <c r="Z97" i="31"/>
  <c r="AA117" i="31"/>
  <c r="AA73" i="31"/>
  <c r="AA106" i="31"/>
  <c r="AA84" i="31"/>
  <c r="AA95" i="31"/>
  <c r="AA67" i="31"/>
  <c r="AA108" i="31" s="1"/>
  <c r="AA68" i="31"/>
  <c r="AA119" i="31" s="1"/>
  <c r="AA65" i="31"/>
  <c r="AA86" i="31" s="1"/>
  <c r="AA64" i="31"/>
  <c r="Z75" i="31"/>
  <c r="AD62" i="33"/>
  <c r="AC61" i="33"/>
  <c r="Q119" i="33"/>
  <c r="Q122" i="33" s="1"/>
  <c r="Q123" i="33" s="1"/>
  <c r="AA107" i="33"/>
  <c r="Y96" i="33"/>
  <c r="AA118" i="33"/>
  <c r="AA117" i="33"/>
  <c r="AA106" i="33"/>
  <c r="AA95" i="33"/>
  <c r="AA84" i="33"/>
  <c r="AA73" i="33"/>
  <c r="AA64" i="33"/>
  <c r="AB63" i="33"/>
  <c r="AB68" i="33"/>
  <c r="AB67" i="33"/>
  <c r="N101" i="33"/>
  <c r="N98" i="33"/>
  <c r="O94" i="33" s="1"/>
  <c r="Z75" i="33"/>
  <c r="Z65" i="33"/>
  <c r="Z66" i="33"/>
  <c r="S86" i="33"/>
  <c r="P109" i="33"/>
  <c r="Q105" i="33" s="1"/>
  <c r="AA58" i="33"/>
  <c r="AB57" i="33" s="1"/>
  <c r="AA56" i="33"/>
  <c r="AA55" i="33"/>
  <c r="AB63" i="31"/>
  <c r="AD62" i="31"/>
  <c r="AC61" i="31"/>
  <c r="AA58" i="31"/>
  <c r="AB57" i="31" s="1"/>
  <c r="AA56" i="31"/>
  <c r="AA55" i="31"/>
  <c r="AB106" i="31" l="1"/>
  <c r="AB117" i="31"/>
  <c r="AB95" i="31"/>
  <c r="AB73" i="31"/>
  <c r="AB84" i="31"/>
  <c r="AB68" i="31"/>
  <c r="AB119" i="31" s="1"/>
  <c r="AB67" i="31"/>
  <c r="AB108" i="31" s="1"/>
  <c r="AB66" i="31"/>
  <c r="AB97" i="31" s="1"/>
  <c r="AB65" i="31"/>
  <c r="AB86" i="31" s="1"/>
  <c r="AA75" i="31"/>
  <c r="AB64" i="31"/>
  <c r="AB56" i="33"/>
  <c r="AB55" i="33"/>
  <c r="AB58" i="33"/>
  <c r="AC57" i="33" s="1"/>
  <c r="AB107" i="33"/>
  <c r="AB117" i="33"/>
  <c r="AB106" i="33"/>
  <c r="AB95" i="33"/>
  <c r="AB84" i="33"/>
  <c r="AB73" i="33"/>
  <c r="AB64" i="33"/>
  <c r="AC63" i="33"/>
  <c r="AC68" i="33"/>
  <c r="AC67" i="33"/>
  <c r="Q120" i="33"/>
  <c r="R116" i="33" s="1"/>
  <c r="Q108" i="33"/>
  <c r="Q111" i="33" s="1"/>
  <c r="Q112" i="33" s="1"/>
  <c r="O97" i="33"/>
  <c r="O100" i="33" s="1"/>
  <c r="AE62" i="33"/>
  <c r="AD61" i="33"/>
  <c r="AB118" i="33"/>
  <c r="AA75" i="33"/>
  <c r="AA66" i="33"/>
  <c r="AA65" i="33"/>
  <c r="Z96" i="33"/>
  <c r="AE62" i="31"/>
  <c r="AD61" i="31"/>
  <c r="AB56" i="31"/>
  <c r="AB55" i="31"/>
  <c r="AB58" i="31"/>
  <c r="AC57" i="31" s="1"/>
  <c r="AC63" i="31"/>
  <c r="AC106" i="31" l="1"/>
  <c r="AC73" i="31"/>
  <c r="AC117" i="31"/>
  <c r="AC95" i="31"/>
  <c r="AC84" i="31"/>
  <c r="AC68" i="31"/>
  <c r="AC119" i="31" s="1"/>
  <c r="AC67" i="31"/>
  <c r="AC108" i="31" s="1"/>
  <c r="AC66" i="31"/>
  <c r="AC97" i="31" s="1"/>
  <c r="AC65" i="31"/>
  <c r="AC86" i="31" s="1"/>
  <c r="AB75" i="31"/>
  <c r="AC64" i="31"/>
  <c r="O98" i="33"/>
  <c r="P94" i="33" s="1"/>
  <c r="O101" i="33"/>
  <c r="Q109" i="33"/>
  <c r="R105" i="33" s="1"/>
  <c r="AF62" i="33"/>
  <c r="AE61" i="33"/>
  <c r="P97" i="33"/>
  <c r="T86" i="33"/>
  <c r="R119" i="33"/>
  <c r="R122" i="33" s="1"/>
  <c r="R123" i="33" s="1"/>
  <c r="AC107" i="33"/>
  <c r="AC56" i="33"/>
  <c r="AC55" i="33"/>
  <c r="AC58" i="33"/>
  <c r="AD57" i="33" s="1"/>
  <c r="AB75" i="33"/>
  <c r="AB65" i="33"/>
  <c r="AB66" i="33"/>
  <c r="AC118" i="33"/>
  <c r="AC117" i="33"/>
  <c r="AC106" i="33"/>
  <c r="AC95" i="33"/>
  <c r="AC84" i="33"/>
  <c r="AC73" i="33"/>
  <c r="AD63" i="33"/>
  <c r="AD68" i="33"/>
  <c r="AD67" i="33"/>
  <c r="AC64" i="33"/>
  <c r="AF62" i="31"/>
  <c r="AE61" i="31"/>
  <c r="AD63" i="31"/>
  <c r="AC56" i="31"/>
  <c r="AC55" i="31"/>
  <c r="AC58" i="31"/>
  <c r="AD57" i="31" s="1"/>
  <c r="AD106" i="31" l="1"/>
  <c r="AD73" i="31"/>
  <c r="AD117" i="31"/>
  <c r="AD95" i="31"/>
  <c r="AD84" i="31"/>
  <c r="AD67" i="31"/>
  <c r="AD108" i="31" s="1"/>
  <c r="AD68" i="31"/>
  <c r="AD119" i="31" s="1"/>
  <c r="AD66" i="31"/>
  <c r="AD97" i="31" s="1"/>
  <c r="AD65" i="31"/>
  <c r="AD86" i="31" s="1"/>
  <c r="AD64" i="31"/>
  <c r="AC75" i="31"/>
  <c r="P100" i="33"/>
  <c r="P101" i="33" s="1"/>
  <c r="R108" i="33"/>
  <c r="R111" i="33" s="1"/>
  <c r="R112" i="33" s="1"/>
  <c r="AD107" i="33"/>
  <c r="P98" i="33"/>
  <c r="Q94" i="33" s="1"/>
  <c r="AD117" i="33"/>
  <c r="AD95" i="33"/>
  <c r="AD106" i="33"/>
  <c r="AD84" i="33"/>
  <c r="AD73" i="33"/>
  <c r="AE68" i="33"/>
  <c r="AE67" i="33"/>
  <c r="AD64" i="33"/>
  <c r="AE63" i="33"/>
  <c r="AC75" i="33"/>
  <c r="AC66" i="33"/>
  <c r="AC65" i="33"/>
  <c r="AD118" i="33"/>
  <c r="AD56" i="33"/>
  <c r="AD55" i="33"/>
  <c r="AD58" i="33"/>
  <c r="AE57" i="33" s="1"/>
  <c r="R120" i="33"/>
  <c r="S116" i="33" s="1"/>
  <c r="AG62" i="33"/>
  <c r="AF61" i="33"/>
  <c r="AE63" i="31"/>
  <c r="AG62" i="31"/>
  <c r="AF61" i="31"/>
  <c r="AD56" i="31"/>
  <c r="AD55" i="31"/>
  <c r="AD58" i="31"/>
  <c r="AE57" i="31" s="1"/>
  <c r="AE73" i="31" l="1"/>
  <c r="AE95" i="31"/>
  <c r="AE117" i="31"/>
  <c r="AE106" i="31"/>
  <c r="AE84" i="31"/>
  <c r="AE67" i="31"/>
  <c r="AE108" i="31" s="1"/>
  <c r="AE68" i="31"/>
  <c r="AE119" i="31" s="1"/>
  <c r="AE66" i="31"/>
  <c r="AE97" i="31" s="1"/>
  <c r="AE65" i="31"/>
  <c r="AE86" i="31" s="1"/>
  <c r="AE64" i="31"/>
  <c r="AD75" i="31"/>
  <c r="S119" i="33"/>
  <c r="S122" i="33" s="1"/>
  <c r="S123" i="33" s="1"/>
  <c r="AE117" i="33"/>
  <c r="AE106" i="33"/>
  <c r="AE95" i="33"/>
  <c r="AE84" i="33"/>
  <c r="AE73" i="33"/>
  <c r="AF68" i="33"/>
  <c r="AF67" i="33"/>
  <c r="AE64" i="33"/>
  <c r="AF63" i="33"/>
  <c r="Q97" i="33"/>
  <c r="Q100" i="33" s="1"/>
  <c r="R109" i="33"/>
  <c r="S105" i="33" s="1"/>
  <c r="AE56" i="33"/>
  <c r="AE55" i="33"/>
  <c r="AE58" i="33"/>
  <c r="AF57" i="33" s="1"/>
  <c r="AE107" i="33"/>
  <c r="U86" i="33"/>
  <c r="AE118" i="33"/>
  <c r="AD75" i="33"/>
  <c r="AD66" i="33"/>
  <c r="AD65" i="33"/>
  <c r="AH62" i="33"/>
  <c r="AG61" i="33"/>
  <c r="AH62" i="31"/>
  <c r="AG61" i="31"/>
  <c r="AF63" i="31"/>
  <c r="AE56" i="31"/>
  <c r="AE55" i="31"/>
  <c r="AE58" i="31"/>
  <c r="AF57" i="31" s="1"/>
  <c r="AF117" i="31" l="1"/>
  <c r="AF73" i="31"/>
  <c r="AF95" i="31"/>
  <c r="AF106" i="31"/>
  <c r="AF84" i="31"/>
  <c r="AF68" i="31"/>
  <c r="AF119" i="31" s="1"/>
  <c r="AF67" i="31"/>
  <c r="AF108" i="31" s="1"/>
  <c r="AF65" i="31"/>
  <c r="AF86" i="31" s="1"/>
  <c r="AF66" i="31"/>
  <c r="AF97" i="31" s="1"/>
  <c r="AE75" i="31"/>
  <c r="AF64" i="31"/>
  <c r="S108" i="33"/>
  <c r="S111" i="33" s="1"/>
  <c r="S112" i="33" s="1"/>
  <c r="V86" i="33"/>
  <c r="Q101" i="33"/>
  <c r="AF118" i="33"/>
  <c r="Q98" i="33"/>
  <c r="R94" i="33" s="1"/>
  <c r="AF117" i="33"/>
  <c r="AF106" i="33"/>
  <c r="AF95" i="33"/>
  <c r="AG67" i="33"/>
  <c r="AF73" i="33"/>
  <c r="AF64" i="33"/>
  <c r="AG63" i="33"/>
  <c r="AF84" i="33"/>
  <c r="AG68" i="33"/>
  <c r="AI62" i="33"/>
  <c r="AH61" i="33"/>
  <c r="AF56" i="33"/>
  <c r="AF55" i="33"/>
  <c r="AF58" i="33"/>
  <c r="AG57" i="33" s="1"/>
  <c r="AE75" i="33"/>
  <c r="AE66" i="33"/>
  <c r="AE65" i="33"/>
  <c r="AF107" i="33"/>
  <c r="S120" i="33"/>
  <c r="T116" i="33" s="1"/>
  <c r="AF58" i="31"/>
  <c r="AG57" i="31" s="1"/>
  <c r="AF55" i="31"/>
  <c r="AF56" i="31"/>
  <c r="AI62" i="31"/>
  <c r="AH61" i="31"/>
  <c r="AG63" i="31"/>
  <c r="AG106" i="31" l="1"/>
  <c r="AG117" i="31"/>
  <c r="AG73" i="31"/>
  <c r="AG95" i="31"/>
  <c r="AG84" i="31"/>
  <c r="AG67" i="31"/>
  <c r="AG108" i="31" s="1"/>
  <c r="AG68" i="31"/>
  <c r="AG119" i="31" s="1"/>
  <c r="AG66" i="31"/>
  <c r="AG97" i="31" s="1"/>
  <c r="AG65" i="31"/>
  <c r="AG86" i="31" s="1"/>
  <c r="AG64" i="31"/>
  <c r="AF75" i="31"/>
  <c r="AJ62" i="33"/>
  <c r="AI61" i="33"/>
  <c r="AG118" i="33"/>
  <c r="S109" i="33"/>
  <c r="T105" i="33" s="1"/>
  <c r="AG117" i="33"/>
  <c r="AG106" i="33"/>
  <c r="AG95" i="33"/>
  <c r="AG84" i="33"/>
  <c r="AG73" i="33"/>
  <c r="AG64" i="33"/>
  <c r="AH63" i="33"/>
  <c r="AH67" i="33"/>
  <c r="AH68" i="33"/>
  <c r="T119" i="33"/>
  <c r="T122" i="33" s="1"/>
  <c r="T123" i="33" s="1"/>
  <c r="AF75" i="33"/>
  <c r="AF65" i="33"/>
  <c r="AF66" i="33"/>
  <c r="AG56" i="33"/>
  <c r="AG55" i="33"/>
  <c r="AG58" i="33"/>
  <c r="AH57" i="33" s="1"/>
  <c r="AG107" i="33"/>
  <c r="R97" i="33"/>
  <c r="R100" i="33" s="1"/>
  <c r="AJ62" i="31"/>
  <c r="AI61" i="31"/>
  <c r="AG56" i="31"/>
  <c r="AG55" i="31"/>
  <c r="AG58" i="31"/>
  <c r="AH57" i="31" s="1"/>
  <c r="AH63" i="31"/>
  <c r="AH73" i="31" l="1"/>
  <c r="AH106" i="31"/>
  <c r="AH117" i="31"/>
  <c r="AH95" i="31"/>
  <c r="AH84" i="31"/>
  <c r="AH67" i="31"/>
  <c r="AH108" i="31" s="1"/>
  <c r="AH68" i="31"/>
  <c r="AH119" i="31" s="1"/>
  <c r="AH66" i="31"/>
  <c r="AH97" i="31" s="1"/>
  <c r="AH65" i="31"/>
  <c r="AH86" i="31" s="1"/>
  <c r="AG75" i="31"/>
  <c r="AH64" i="31"/>
  <c r="AH58" i="33"/>
  <c r="AI57" i="33" s="1"/>
  <c r="AH56" i="33"/>
  <c r="AH55" i="33"/>
  <c r="T108" i="33"/>
  <c r="T111" i="33" s="1"/>
  <c r="T112" i="33" s="1"/>
  <c r="T120" i="33"/>
  <c r="U116" i="33" s="1"/>
  <c r="AG75" i="33"/>
  <c r="AG65" i="33"/>
  <c r="AG66" i="33"/>
  <c r="W86" i="33"/>
  <c r="AH118" i="33"/>
  <c r="R101" i="33"/>
  <c r="AH107" i="33"/>
  <c r="AK62" i="33"/>
  <c r="AJ61" i="33"/>
  <c r="R98" i="33"/>
  <c r="S94" i="33" s="1"/>
  <c r="AH117" i="33"/>
  <c r="AH106" i="33"/>
  <c r="AH95" i="33"/>
  <c r="AH84" i="33"/>
  <c r="AH73" i="33"/>
  <c r="AH64" i="33"/>
  <c r="AI63" i="33"/>
  <c r="AI68" i="33"/>
  <c r="AI67" i="33"/>
  <c r="AK62" i="31"/>
  <c r="AJ61" i="31"/>
  <c r="AI63" i="31"/>
  <c r="AH56" i="31"/>
  <c r="AH55" i="31"/>
  <c r="AH58" i="31"/>
  <c r="AI57" i="31" s="1"/>
  <c r="AI117" i="31" l="1"/>
  <c r="AI73" i="31"/>
  <c r="AI106" i="31"/>
  <c r="AI95" i="31"/>
  <c r="AI84" i="31"/>
  <c r="AI67" i="31"/>
  <c r="AI108" i="31" s="1"/>
  <c r="AI68" i="31"/>
  <c r="AI119" i="31" s="1"/>
  <c r="AI65" i="31"/>
  <c r="AI86" i="31" s="1"/>
  <c r="AI66" i="31"/>
  <c r="AI97" i="31" s="1"/>
  <c r="AI64" i="31"/>
  <c r="AH75" i="31"/>
  <c r="AI117" i="33"/>
  <c r="AI106" i="33"/>
  <c r="AI95" i="33"/>
  <c r="AI84" i="33"/>
  <c r="AI73" i="33"/>
  <c r="AI64" i="33"/>
  <c r="AJ63" i="33"/>
  <c r="AJ68" i="33"/>
  <c r="AJ67" i="33"/>
  <c r="AH75" i="33"/>
  <c r="AH66" i="33"/>
  <c r="AH65" i="33"/>
  <c r="S97" i="33"/>
  <c r="S100" i="33" s="1"/>
  <c r="U119" i="33"/>
  <c r="U122" i="33" s="1"/>
  <c r="U123" i="33" s="1"/>
  <c r="T109" i="33"/>
  <c r="U105" i="33" s="1"/>
  <c r="AL62" i="33"/>
  <c r="AK61" i="33"/>
  <c r="AI107" i="33"/>
  <c r="AI118" i="33"/>
  <c r="AI56" i="33"/>
  <c r="AI55" i="33"/>
  <c r="AI58" i="33"/>
  <c r="AJ57" i="33" s="1"/>
  <c r="AI58" i="31"/>
  <c r="AJ57" i="31" s="1"/>
  <c r="AI56" i="31"/>
  <c r="AI55" i="31"/>
  <c r="AJ63" i="31"/>
  <c r="AL62" i="31"/>
  <c r="AK61" i="31"/>
  <c r="AJ106" i="31" l="1"/>
  <c r="AJ117" i="31"/>
  <c r="AJ95" i="31"/>
  <c r="AJ73" i="31"/>
  <c r="AJ84" i="31"/>
  <c r="AJ68" i="31"/>
  <c r="AJ119" i="31" s="1"/>
  <c r="AJ67" i="31"/>
  <c r="AJ108" i="31" s="1"/>
  <c r="AJ65" i="31"/>
  <c r="AJ86" i="31" s="1"/>
  <c r="AJ66" i="31"/>
  <c r="AJ97" i="31" s="1"/>
  <c r="AI75" i="31"/>
  <c r="AJ64" i="31"/>
  <c r="S98" i="33"/>
  <c r="T94" i="33" s="1"/>
  <c r="AM62" i="33"/>
  <c r="AL61" i="33"/>
  <c r="S101" i="33"/>
  <c r="AJ117" i="33"/>
  <c r="AJ106" i="33"/>
  <c r="AJ95" i="33"/>
  <c r="AJ84" i="33"/>
  <c r="AJ73" i="33"/>
  <c r="AJ64" i="33"/>
  <c r="AK63" i="33"/>
  <c r="AK68" i="33"/>
  <c r="AK67" i="33"/>
  <c r="U108" i="33"/>
  <c r="U111" i="33" s="1"/>
  <c r="U112" i="33" s="1"/>
  <c r="T97" i="33"/>
  <c r="AI75" i="33"/>
  <c r="AI66" i="33"/>
  <c r="AI65" i="33"/>
  <c r="X86" i="33"/>
  <c r="AJ118" i="33"/>
  <c r="AJ56" i="33"/>
  <c r="AJ55" i="33"/>
  <c r="AJ58" i="33"/>
  <c r="AK57" i="33" s="1"/>
  <c r="U120" i="33"/>
  <c r="V116" i="33" s="1"/>
  <c r="AJ107" i="33"/>
  <c r="AM62" i="31"/>
  <c r="AL61" i="31"/>
  <c r="AK63" i="31"/>
  <c r="AJ56" i="31"/>
  <c r="AJ55" i="31"/>
  <c r="AJ58" i="31"/>
  <c r="AK57" i="31" s="1"/>
  <c r="AK106" i="31" l="1"/>
  <c r="AK73" i="31"/>
  <c r="AK117" i="31"/>
  <c r="AK95" i="31"/>
  <c r="AK84" i="31"/>
  <c r="AK67" i="31"/>
  <c r="AK108" i="31" s="1"/>
  <c r="AK68" i="31"/>
  <c r="AK119" i="31" s="1"/>
  <c r="AK65" i="31"/>
  <c r="AK86" i="31" s="1"/>
  <c r="AK66" i="31"/>
  <c r="AK97" i="31" s="1"/>
  <c r="AK64" i="31"/>
  <c r="AJ75" i="31"/>
  <c r="T100" i="33"/>
  <c r="T101" i="33" s="1"/>
  <c r="U109" i="33"/>
  <c r="V105" i="33" s="1"/>
  <c r="T98" i="33"/>
  <c r="U94" i="33" s="1"/>
  <c r="AK56" i="33"/>
  <c r="AK55" i="33"/>
  <c r="AK58" i="33"/>
  <c r="AL57" i="33" s="1"/>
  <c r="V108" i="33"/>
  <c r="AK107" i="33"/>
  <c r="AK118" i="33"/>
  <c r="AK117" i="33"/>
  <c r="AK106" i="33"/>
  <c r="AK95" i="33"/>
  <c r="AK84" i="33"/>
  <c r="AK73" i="33"/>
  <c r="AL68" i="33"/>
  <c r="AL67" i="33"/>
  <c r="AK64" i="33"/>
  <c r="AL63" i="33"/>
  <c r="AJ75" i="33"/>
  <c r="AJ65" i="33"/>
  <c r="AJ66" i="33"/>
  <c r="U97" i="33"/>
  <c r="V119" i="33"/>
  <c r="V122" i="33" s="1"/>
  <c r="V123" i="33" s="1"/>
  <c r="AN62" i="33"/>
  <c r="AM61" i="33"/>
  <c r="AL63" i="31"/>
  <c r="AK56" i="31"/>
  <c r="AK55" i="31"/>
  <c r="AK58" i="31"/>
  <c r="AL57" i="31" s="1"/>
  <c r="AM61" i="31"/>
  <c r="AN62" i="31"/>
  <c r="AL106" i="31" l="1"/>
  <c r="AL73" i="31"/>
  <c r="AL117" i="31"/>
  <c r="AL95" i="31"/>
  <c r="AL84" i="31"/>
  <c r="AL68" i="31"/>
  <c r="AL119" i="31" s="1"/>
  <c r="AL67" i="31"/>
  <c r="AL65" i="31"/>
  <c r="AL86" i="31" s="1"/>
  <c r="AL66" i="31"/>
  <c r="AL97" i="31" s="1"/>
  <c r="AL64" i="31"/>
  <c r="AK75" i="31"/>
  <c r="U100" i="33"/>
  <c r="U101" i="33" s="1"/>
  <c r="V111" i="33"/>
  <c r="V112" i="33" s="1"/>
  <c r="V120" i="33"/>
  <c r="W116" i="33" s="1"/>
  <c r="W119" i="33"/>
  <c r="AO62" i="33"/>
  <c r="AN61" i="33"/>
  <c r="AL117" i="33"/>
  <c r="AL95" i="33"/>
  <c r="AL106" i="33"/>
  <c r="AL84" i="33"/>
  <c r="AL73" i="33"/>
  <c r="AM68" i="33"/>
  <c r="AM67" i="33"/>
  <c r="AL64" i="33"/>
  <c r="AM63" i="33"/>
  <c r="V109" i="33"/>
  <c r="W105" i="33" s="1"/>
  <c r="AK75" i="33"/>
  <c r="AK66" i="33"/>
  <c r="AK65" i="33"/>
  <c r="AL56" i="33"/>
  <c r="AL55" i="33"/>
  <c r="AL58" i="33"/>
  <c r="AM57" i="33" s="1"/>
  <c r="AL118" i="33"/>
  <c r="U98" i="33"/>
  <c r="V94" i="33" s="1"/>
  <c r="Y86" i="33"/>
  <c r="AM63" i="31"/>
  <c r="AL56" i="31"/>
  <c r="AL55" i="31"/>
  <c r="AL58" i="31"/>
  <c r="AM57" i="31" s="1"/>
  <c r="AN61" i="31"/>
  <c r="AO62" i="31"/>
  <c r="AM67" i="31" l="1"/>
  <c r="AM108" i="31" s="1"/>
  <c r="AL108" i="31"/>
  <c r="AM73" i="31"/>
  <c r="AM95" i="31"/>
  <c r="AM117" i="31"/>
  <c r="AM84" i="31"/>
  <c r="AM106" i="31"/>
  <c r="AM68" i="31"/>
  <c r="AM119" i="31" s="1"/>
  <c r="AM65" i="31"/>
  <c r="AM86" i="31" s="1"/>
  <c r="AM66" i="31"/>
  <c r="AM97" i="31" s="1"/>
  <c r="AM64" i="31"/>
  <c r="AL75" i="31"/>
  <c r="W122" i="33"/>
  <c r="W123" i="33" s="1"/>
  <c r="AL75" i="33"/>
  <c r="AL66" i="33"/>
  <c r="AL65" i="33"/>
  <c r="AP62" i="33"/>
  <c r="AO61" i="33"/>
  <c r="AM117" i="33"/>
  <c r="AM106" i="33"/>
  <c r="AM95" i="33"/>
  <c r="AM84" i="33"/>
  <c r="AM73" i="33"/>
  <c r="AN68" i="33"/>
  <c r="AN67" i="33"/>
  <c r="AM64" i="33"/>
  <c r="AN63" i="33"/>
  <c r="AM118" i="33"/>
  <c r="V97" i="33"/>
  <c r="V100" i="33" s="1"/>
  <c r="Z86" i="33"/>
  <c r="AM56" i="33"/>
  <c r="AM55" i="33"/>
  <c r="AM58" i="33"/>
  <c r="AN57" i="33" s="1"/>
  <c r="W108" i="33"/>
  <c r="W111" i="33" s="1"/>
  <c r="W112" i="33" s="1"/>
  <c r="W120" i="33"/>
  <c r="X116" i="33" s="1"/>
  <c r="AP62" i="31"/>
  <c r="AO61" i="31"/>
  <c r="AN63" i="31"/>
  <c r="AM56" i="31"/>
  <c r="AM55" i="31"/>
  <c r="AM58" i="31"/>
  <c r="AN57" i="31" s="1"/>
  <c r="AN117" i="31" l="1"/>
  <c r="AN73" i="31"/>
  <c r="AN95" i="31"/>
  <c r="AN106" i="31"/>
  <c r="AN84" i="31"/>
  <c r="AN68" i="31"/>
  <c r="AN119" i="31" s="1"/>
  <c r="AN67" i="31"/>
  <c r="AN108" i="31" s="1"/>
  <c r="AN65" i="31"/>
  <c r="AN86" i="31" s="1"/>
  <c r="AN66" i="31"/>
  <c r="AN97" i="31" s="1"/>
  <c r="AM75" i="31"/>
  <c r="AN64" i="31"/>
  <c r="AM75" i="33"/>
  <c r="AM66" i="33"/>
  <c r="AM65" i="33"/>
  <c r="V101" i="33"/>
  <c r="AN108" i="33"/>
  <c r="V98" i="33"/>
  <c r="W94" i="33" s="1"/>
  <c r="AN118" i="33"/>
  <c r="AQ62" i="33"/>
  <c r="AP61" i="33"/>
  <c r="X119" i="33"/>
  <c r="X122" i="33" s="1"/>
  <c r="X123" i="33" s="1"/>
  <c r="AN117" i="33"/>
  <c r="AN106" i="33"/>
  <c r="AN95" i="33"/>
  <c r="AO67" i="33"/>
  <c r="AO68" i="33"/>
  <c r="AN73" i="33"/>
  <c r="AN84" i="33"/>
  <c r="AN64" i="33"/>
  <c r="AO63" i="33"/>
  <c r="AN56" i="33"/>
  <c r="AN55" i="33"/>
  <c r="AN58" i="33"/>
  <c r="AO57" i="33" s="1"/>
  <c r="W109" i="33"/>
  <c r="X105" i="33" s="1"/>
  <c r="AN58" i="31"/>
  <c r="AO57" i="31" s="1"/>
  <c r="AN55" i="31"/>
  <c r="AN56" i="31"/>
  <c r="AQ62" i="31"/>
  <c r="AP61" i="31"/>
  <c r="AO63" i="31"/>
  <c r="AO117" i="31" l="1"/>
  <c r="AO73" i="31"/>
  <c r="AO95" i="31"/>
  <c r="AO106" i="31"/>
  <c r="AO84" i="31"/>
  <c r="AO68" i="31"/>
  <c r="AO119" i="31" s="1"/>
  <c r="AO67" i="31"/>
  <c r="AO65" i="31"/>
  <c r="AO86" i="31" s="1"/>
  <c r="AO66" i="31"/>
  <c r="AO97" i="31" s="1"/>
  <c r="AN75" i="31"/>
  <c r="AO64" i="31"/>
  <c r="AR62" i="33"/>
  <c r="AQ61" i="33"/>
  <c r="AN75" i="33"/>
  <c r="AN65" i="33"/>
  <c r="AN66" i="33"/>
  <c r="W97" i="33"/>
  <c r="W100" i="33" s="1"/>
  <c r="AO117" i="33"/>
  <c r="AO106" i="33"/>
  <c r="AO95" i="33"/>
  <c r="AO84" i="33"/>
  <c r="AO73" i="33"/>
  <c r="AO64" i="33"/>
  <c r="AP63" i="33"/>
  <c r="AP68" i="33"/>
  <c r="AP67" i="33"/>
  <c r="X120" i="33"/>
  <c r="Y116" i="33" s="1"/>
  <c r="AM86" i="33"/>
  <c r="AO56" i="33"/>
  <c r="AO55" i="33"/>
  <c r="AO58" i="33"/>
  <c r="AP57" i="33" s="1"/>
  <c r="X108" i="33"/>
  <c r="X111" i="33" s="1"/>
  <c r="X112" i="33" s="1"/>
  <c r="AO108" i="33"/>
  <c r="AM97" i="33"/>
  <c r="AO118" i="33"/>
  <c r="AA86" i="33"/>
  <c r="AO56" i="31"/>
  <c r="AO55" i="31"/>
  <c r="AO58" i="31"/>
  <c r="AP57" i="31" s="1"/>
  <c r="AP63" i="31"/>
  <c r="AR62" i="31"/>
  <c r="AQ61" i="31"/>
  <c r="AP67" i="31" l="1"/>
  <c r="AP108" i="31" s="1"/>
  <c r="AO108" i="31"/>
  <c r="AP73" i="31"/>
  <c r="AP106" i="31"/>
  <c r="AP117" i="31"/>
  <c r="AP95" i="31"/>
  <c r="AP84" i="31"/>
  <c r="AP68" i="31"/>
  <c r="AP119" i="31" s="1"/>
  <c r="AP65" i="31"/>
  <c r="AP86" i="31" s="1"/>
  <c r="AP66" i="31"/>
  <c r="AP97" i="31" s="1"/>
  <c r="AO75" i="31"/>
  <c r="AP64" i="31"/>
  <c r="AN97" i="33"/>
  <c r="AN86" i="33"/>
  <c r="Y119" i="33"/>
  <c r="Y122" i="33" s="1"/>
  <c r="Y123" i="33" s="1"/>
  <c r="AP108" i="33"/>
  <c r="AO75" i="33"/>
  <c r="AO66" i="33"/>
  <c r="AO65" i="33"/>
  <c r="X109" i="33"/>
  <c r="Y105" i="33" s="1"/>
  <c r="AP118" i="33"/>
  <c r="W101" i="33"/>
  <c r="AP58" i="33"/>
  <c r="AQ57" i="33" s="1"/>
  <c r="AP55" i="33"/>
  <c r="AP56" i="33"/>
  <c r="AP117" i="33"/>
  <c r="AP106" i="33"/>
  <c r="AP95" i="33"/>
  <c r="AP84" i="33"/>
  <c r="AP73" i="33"/>
  <c r="AP64" i="33"/>
  <c r="AQ63" i="33"/>
  <c r="AQ68" i="33"/>
  <c r="AQ67" i="33"/>
  <c r="W98" i="33"/>
  <c r="X94" i="33" s="1"/>
  <c r="AR61" i="33"/>
  <c r="AS62" i="33"/>
  <c r="AR61" i="31"/>
  <c r="AS62" i="31"/>
  <c r="AQ63" i="31"/>
  <c r="AP55" i="31"/>
  <c r="AP56" i="31"/>
  <c r="AP58" i="31"/>
  <c r="AQ57" i="31" s="1"/>
  <c r="AQ117" i="31" l="1"/>
  <c r="AQ73" i="31"/>
  <c r="AQ106" i="31"/>
  <c r="AQ95" i="31"/>
  <c r="AQ84" i="31"/>
  <c r="AQ68" i="31"/>
  <c r="AQ119" i="31" s="1"/>
  <c r="AQ67" i="31"/>
  <c r="AQ108" i="31" s="1"/>
  <c r="AQ66" i="31"/>
  <c r="AQ97" i="31" s="1"/>
  <c r="AQ65" i="31"/>
  <c r="AQ86" i="31" s="1"/>
  <c r="AP75" i="31"/>
  <c r="AQ64" i="31"/>
  <c r="AT62" i="33"/>
  <c r="AS61" i="33"/>
  <c r="AO97" i="33"/>
  <c r="Y108" i="33"/>
  <c r="Y111" i="33" s="1"/>
  <c r="Y112" i="33" s="1"/>
  <c r="AQ117" i="33"/>
  <c r="AQ106" i="33"/>
  <c r="AQ95" i="33"/>
  <c r="AQ84" i="33"/>
  <c r="AQ73" i="33"/>
  <c r="AQ64" i="33"/>
  <c r="AR63" i="33"/>
  <c r="AR68" i="33"/>
  <c r="AR67" i="33"/>
  <c r="AP75" i="33"/>
  <c r="AP66" i="33"/>
  <c r="AP65" i="33"/>
  <c r="AB86" i="33"/>
  <c r="X97" i="33"/>
  <c r="X100" i="33" s="1"/>
  <c r="AQ108" i="33"/>
  <c r="AQ118" i="33"/>
  <c r="AQ58" i="33"/>
  <c r="AR57" i="33" s="1"/>
  <c r="AQ56" i="33"/>
  <c r="AQ55" i="33"/>
  <c r="Y120" i="33"/>
  <c r="Z116" i="33" s="1"/>
  <c r="AO86" i="33"/>
  <c r="AQ58" i="31"/>
  <c r="AR57" i="31" s="1"/>
  <c r="AQ56" i="31"/>
  <c r="AQ55" i="31"/>
  <c r="AR63" i="31"/>
  <c r="AS61" i="31"/>
  <c r="AT62" i="31"/>
  <c r="AR117" i="31" l="1"/>
  <c r="AR95" i="31"/>
  <c r="AR106" i="31"/>
  <c r="AR73" i="31"/>
  <c r="AR84" i="31"/>
  <c r="AR68" i="31"/>
  <c r="AR119" i="31" s="1"/>
  <c r="AR67" i="31"/>
  <c r="AR108" i="31" s="1"/>
  <c r="AR65" i="31"/>
  <c r="AR86" i="31" s="1"/>
  <c r="AR66" i="31"/>
  <c r="AR97" i="31" s="1"/>
  <c r="AQ75" i="31"/>
  <c r="AR64" i="31"/>
  <c r="AP86" i="33"/>
  <c r="AP97" i="33"/>
  <c r="AQ75" i="33"/>
  <c r="AQ66" i="33"/>
  <c r="AQ65" i="33"/>
  <c r="X98" i="33"/>
  <c r="Y94" i="33" s="1"/>
  <c r="AR108" i="33"/>
  <c r="Z119" i="33"/>
  <c r="Z122" i="33" s="1"/>
  <c r="Z123" i="33" s="1"/>
  <c r="X101" i="33"/>
  <c r="AR118" i="33"/>
  <c r="AR56" i="33"/>
  <c r="AR55" i="33"/>
  <c r="AR58" i="33"/>
  <c r="AS57" i="33" s="1"/>
  <c r="AR117" i="33"/>
  <c r="AR106" i="33"/>
  <c r="AR95" i="33"/>
  <c r="AR84" i="33"/>
  <c r="AR73" i="33"/>
  <c r="AR64" i="33"/>
  <c r="AS63" i="33"/>
  <c r="AS68" i="33"/>
  <c r="AS67" i="33"/>
  <c r="Y109" i="33"/>
  <c r="Z105" i="33" s="1"/>
  <c r="AU62" i="33"/>
  <c r="AT61" i="33"/>
  <c r="AU62" i="31"/>
  <c r="AT61" i="31"/>
  <c r="AS63" i="31"/>
  <c r="AR56" i="31"/>
  <c r="AR55" i="31"/>
  <c r="AR58" i="31"/>
  <c r="AS57" i="31" s="1"/>
  <c r="AS106" i="31" l="1"/>
  <c r="AS73" i="31"/>
  <c r="AS117" i="31"/>
  <c r="AS95" i="31"/>
  <c r="AS84" i="31"/>
  <c r="AS68" i="31"/>
  <c r="AS119" i="31" s="1"/>
  <c r="AS67" i="31"/>
  <c r="AS108" i="31" s="1"/>
  <c r="AS66" i="31"/>
  <c r="AS97" i="31" s="1"/>
  <c r="AS65" i="31"/>
  <c r="AS86" i="31" s="1"/>
  <c r="AS64" i="31"/>
  <c r="AR75" i="31"/>
  <c r="Z108" i="33"/>
  <c r="Z111" i="33" s="1"/>
  <c r="Z112" i="33" s="1"/>
  <c r="AS108" i="33"/>
  <c r="Y97" i="33"/>
  <c r="Y100" i="33" s="1"/>
  <c r="AS118" i="33"/>
  <c r="AC86" i="33"/>
  <c r="AS117" i="33"/>
  <c r="AS106" i="33"/>
  <c r="AS95" i="33"/>
  <c r="AS84" i="33"/>
  <c r="AS73" i="33"/>
  <c r="AS64" i="33"/>
  <c r="AT68" i="33"/>
  <c r="AT63" i="33"/>
  <c r="AT67" i="33"/>
  <c r="AQ86" i="33"/>
  <c r="AV62" i="33"/>
  <c r="AU61" i="33"/>
  <c r="AS56" i="33"/>
  <c r="AS55" i="33"/>
  <c r="AS58" i="33"/>
  <c r="AT57" i="33" s="1"/>
  <c r="AR75" i="33"/>
  <c r="AR65" i="33"/>
  <c r="AR66" i="33"/>
  <c r="Z120" i="33"/>
  <c r="AA116" i="33" s="1"/>
  <c r="AQ97" i="33"/>
  <c r="AS56" i="31"/>
  <c r="AS55" i="31"/>
  <c r="AS58" i="31"/>
  <c r="AT57" i="31" s="1"/>
  <c r="AT63" i="31"/>
  <c r="AV62" i="31"/>
  <c r="AU61" i="31"/>
  <c r="AT106" i="31" l="1"/>
  <c r="AT117" i="31"/>
  <c r="AT95" i="31"/>
  <c r="AT73" i="31"/>
  <c r="AT84" i="31"/>
  <c r="AT68" i="31"/>
  <c r="AT119" i="31" s="1"/>
  <c r="AT67" i="31"/>
  <c r="AT108" i="31" s="1"/>
  <c r="AT65" i="31"/>
  <c r="AT86" i="31" s="1"/>
  <c r="AT66" i="31"/>
  <c r="AT97" i="31" s="1"/>
  <c r="AT64" i="31"/>
  <c r="AS75" i="31"/>
  <c r="AT56" i="33"/>
  <c r="AT55" i="33"/>
  <c r="AT58" i="33"/>
  <c r="AU57" i="33" s="1"/>
  <c r="Y98" i="33"/>
  <c r="Z94" i="33" s="1"/>
  <c r="Y101" i="33"/>
  <c r="AA119" i="33"/>
  <c r="AA122" i="33" s="1"/>
  <c r="AA123" i="33" s="1"/>
  <c r="AW62" i="33"/>
  <c r="AV61" i="33"/>
  <c r="AS75" i="33"/>
  <c r="AS65" i="33"/>
  <c r="AS66" i="33"/>
  <c r="AT118" i="33"/>
  <c r="AR86" i="33"/>
  <c r="Z109" i="33"/>
  <c r="AA105" i="33" s="1"/>
  <c r="AT108" i="33"/>
  <c r="AT117" i="33"/>
  <c r="AT95" i="33"/>
  <c r="AT106" i="33"/>
  <c r="AT84" i="33"/>
  <c r="AT73" i="33"/>
  <c r="AU68" i="33"/>
  <c r="AU67" i="33"/>
  <c r="AT64" i="33"/>
  <c r="AU63" i="33"/>
  <c r="AR97" i="33"/>
  <c r="AT56" i="31"/>
  <c r="AT55" i="31"/>
  <c r="AT58" i="31"/>
  <c r="AU57" i="31" s="1"/>
  <c r="AU63" i="31"/>
  <c r="AV61" i="31"/>
  <c r="AW62" i="31"/>
  <c r="AU73" i="31" l="1"/>
  <c r="AU95" i="31"/>
  <c r="AU117" i="31"/>
  <c r="AU106" i="31"/>
  <c r="AU84" i="31"/>
  <c r="AU68" i="31"/>
  <c r="AU119" i="31" s="1"/>
  <c r="AU67" i="31"/>
  <c r="AU108" i="31" s="1"/>
  <c r="AU65" i="31"/>
  <c r="AU86" i="31" s="1"/>
  <c r="AU66" i="31"/>
  <c r="AU97" i="31" s="1"/>
  <c r="AU64" i="31"/>
  <c r="AT75" i="31"/>
  <c r="AA120" i="33"/>
  <c r="AB116" i="33" s="1"/>
  <c r="AB119" i="33" s="1"/>
  <c r="AB122" i="33" s="1"/>
  <c r="AB123" i="33" s="1"/>
  <c r="AX62" i="33"/>
  <c r="AW61" i="33"/>
  <c r="AU117" i="33"/>
  <c r="AU106" i="33"/>
  <c r="AU95" i="33"/>
  <c r="AU84" i="33"/>
  <c r="AU73" i="33"/>
  <c r="AV68" i="33"/>
  <c r="AV67" i="33"/>
  <c r="AU64" i="33"/>
  <c r="AV63" i="33"/>
  <c r="AT75" i="33"/>
  <c r="AT66" i="33"/>
  <c r="AT65" i="33"/>
  <c r="AD86" i="33"/>
  <c r="Z97" i="33"/>
  <c r="Z100" i="33" s="1"/>
  <c r="AU108" i="33"/>
  <c r="AS97" i="33"/>
  <c r="AU118" i="33"/>
  <c r="AA108" i="33"/>
  <c r="AA111" i="33" s="1"/>
  <c r="AA112" i="33" s="1"/>
  <c r="AS86" i="33"/>
  <c r="AU56" i="33"/>
  <c r="AU55" i="33"/>
  <c r="AU58" i="33"/>
  <c r="AV57" i="33" s="1"/>
  <c r="AV63" i="31"/>
  <c r="AX62" i="31"/>
  <c r="AW61" i="31"/>
  <c r="AU56" i="31"/>
  <c r="AU55" i="31"/>
  <c r="AU58" i="31"/>
  <c r="AV57" i="31" s="1"/>
  <c r="AV117" i="31" l="1"/>
  <c r="AV73" i="31"/>
  <c r="AV106" i="31"/>
  <c r="AV95" i="31"/>
  <c r="AV84" i="31"/>
  <c r="AV68" i="31"/>
  <c r="AV119" i="31" s="1"/>
  <c r="AV67" i="31"/>
  <c r="AV108" i="31" s="1"/>
  <c r="AV66" i="31"/>
  <c r="AV97" i="31" s="1"/>
  <c r="AV65" i="31"/>
  <c r="AV86" i="31" s="1"/>
  <c r="AU75" i="31"/>
  <c r="AV64" i="31"/>
  <c r="AA109" i="33"/>
  <c r="AB105" i="33" s="1"/>
  <c r="Z98" i="33"/>
  <c r="AA94" i="33" s="1"/>
  <c r="AV117" i="33"/>
  <c r="AV106" i="33"/>
  <c r="AW67" i="33"/>
  <c r="AV95" i="33"/>
  <c r="AV73" i="33"/>
  <c r="AV84" i="33"/>
  <c r="AW68" i="33"/>
  <c r="AV64" i="33"/>
  <c r="AW63" i="33"/>
  <c r="AB120" i="33"/>
  <c r="AC116" i="33" s="1"/>
  <c r="AU75" i="33"/>
  <c r="AU66" i="33"/>
  <c r="AU65" i="33"/>
  <c r="AV108" i="33"/>
  <c r="AV118" i="33"/>
  <c r="AY62" i="33"/>
  <c r="AX61" i="33"/>
  <c r="AV56" i="33"/>
  <c r="AV55" i="33"/>
  <c r="AV58" i="33"/>
  <c r="AW57" i="33" s="1"/>
  <c r="AT86" i="33"/>
  <c r="Z101" i="33"/>
  <c r="AT97" i="33"/>
  <c r="AV58" i="31"/>
  <c r="AW57" i="31" s="1"/>
  <c r="AV55" i="31"/>
  <c r="AV56" i="31"/>
  <c r="AY62" i="31"/>
  <c r="AX61" i="31"/>
  <c r="AW63" i="31"/>
  <c r="AW117" i="31" l="1"/>
  <c r="AW73" i="31"/>
  <c r="AW106" i="31"/>
  <c r="AW95" i="31"/>
  <c r="AW84" i="31"/>
  <c r="AW68" i="31"/>
  <c r="AW119" i="31" s="1"/>
  <c r="AW67" i="31"/>
  <c r="AW108" i="31" s="1"/>
  <c r="AW65" i="31"/>
  <c r="AW86" i="31" s="1"/>
  <c r="AW66" i="31"/>
  <c r="AW97" i="31" s="1"/>
  <c r="AV75" i="31"/>
  <c r="AW64" i="31"/>
  <c r="AW56" i="33"/>
  <c r="AW55" i="33"/>
  <c r="AW58" i="33"/>
  <c r="AX57" i="33" s="1"/>
  <c r="AC119" i="33"/>
  <c r="AC122" i="33" s="1"/>
  <c r="AC123" i="33" s="1"/>
  <c r="AE86" i="33"/>
  <c r="AZ62" i="33"/>
  <c r="AY61" i="33"/>
  <c r="AW118" i="33"/>
  <c r="AB108" i="33"/>
  <c r="AB111" i="33" s="1"/>
  <c r="AB112" i="33" s="1"/>
  <c r="AW108" i="33"/>
  <c r="AU86" i="33"/>
  <c r="AW117" i="33"/>
  <c r="AW106" i="33"/>
  <c r="AW95" i="33"/>
  <c r="AW84" i="33"/>
  <c r="AW73" i="33"/>
  <c r="AW64" i="33"/>
  <c r="AX63" i="33"/>
  <c r="AX67" i="33"/>
  <c r="AX68" i="33"/>
  <c r="AU97" i="33"/>
  <c r="AV75" i="33"/>
  <c r="AV65" i="33"/>
  <c r="AV66" i="33"/>
  <c r="AA97" i="33"/>
  <c r="AA100" i="33" s="1"/>
  <c r="AZ62" i="31"/>
  <c r="AY61" i="31"/>
  <c r="AX63" i="31"/>
  <c r="AW56" i="31"/>
  <c r="AW55" i="31"/>
  <c r="AW58" i="31"/>
  <c r="AX57" i="31" s="1"/>
  <c r="AX73" i="31" l="1"/>
  <c r="AX106" i="31"/>
  <c r="AX117" i="31"/>
  <c r="AX95" i="31"/>
  <c r="AX84" i="31"/>
  <c r="AX68" i="31"/>
  <c r="AX119" i="31" s="1"/>
  <c r="AX67" i="31"/>
  <c r="AX108" i="31" s="1"/>
  <c r="AX66" i="31"/>
  <c r="AX97" i="31" s="1"/>
  <c r="AX65" i="31"/>
  <c r="AX86" i="31" s="1"/>
  <c r="AW75" i="31"/>
  <c r="AX64" i="31"/>
  <c r="AB109" i="33"/>
  <c r="AC105" i="33" s="1"/>
  <c r="AC108" i="33" s="1"/>
  <c r="AC111" i="33" s="1"/>
  <c r="AC112" i="33" s="1"/>
  <c r="AC120" i="33"/>
  <c r="AD116" i="33" s="1"/>
  <c r="AX108" i="33"/>
  <c r="AV97" i="33"/>
  <c r="AX117" i="33"/>
  <c r="AX106" i="33"/>
  <c r="AX95" i="33"/>
  <c r="AX84" i="33"/>
  <c r="AX73" i="33"/>
  <c r="AX64" i="33"/>
  <c r="AY63" i="33"/>
  <c r="AY68" i="33"/>
  <c r="AY67" i="33"/>
  <c r="AX58" i="33"/>
  <c r="AY57" i="33" s="1"/>
  <c r="AX56" i="33"/>
  <c r="AX55" i="33"/>
  <c r="AV86" i="33"/>
  <c r="AW75" i="33"/>
  <c r="AW66" i="33"/>
  <c r="AW65" i="33"/>
  <c r="BA62" i="33"/>
  <c r="AZ61" i="33"/>
  <c r="AY63" i="31"/>
  <c r="BA62" i="31"/>
  <c r="AZ61" i="31"/>
  <c r="AX55" i="31"/>
  <c r="AX56" i="31"/>
  <c r="AX58" i="31"/>
  <c r="AY57" i="31" s="1"/>
  <c r="AY73" i="31" l="1"/>
  <c r="AY106" i="31"/>
  <c r="AY95" i="31"/>
  <c r="AY84" i="31"/>
  <c r="AY117" i="31"/>
  <c r="AY68" i="31"/>
  <c r="AY119" i="31" s="1"/>
  <c r="AY67" i="31"/>
  <c r="AY108" i="31" s="1"/>
  <c r="AY65" i="31"/>
  <c r="AY86" i="31" s="1"/>
  <c r="AY66" i="31"/>
  <c r="AY97" i="31" s="1"/>
  <c r="AY64" i="31"/>
  <c r="AX75" i="31"/>
  <c r="BB62" i="33"/>
  <c r="BA61" i="33"/>
  <c r="AY117" i="33"/>
  <c r="AY106" i="33"/>
  <c r="AY95" i="33"/>
  <c r="AY84" i="33"/>
  <c r="AY73" i="33"/>
  <c r="AY64" i="33"/>
  <c r="AZ63" i="33"/>
  <c r="AZ68" i="33"/>
  <c r="AZ67" i="33"/>
  <c r="AW86" i="33"/>
  <c r="AY108" i="33"/>
  <c r="AX75" i="33"/>
  <c r="AX66" i="33"/>
  <c r="AX65" i="33"/>
  <c r="AC109" i="33"/>
  <c r="AD105" i="33" s="1"/>
  <c r="AW97" i="33"/>
  <c r="AY58" i="33"/>
  <c r="AZ57" i="33" s="1"/>
  <c r="AY56" i="33"/>
  <c r="AY55" i="33"/>
  <c r="AD119" i="33"/>
  <c r="AD122" i="33" s="1"/>
  <c r="AD123" i="33" s="1"/>
  <c r="AF86" i="33"/>
  <c r="BB62" i="31"/>
  <c r="BA61" i="31"/>
  <c r="AY56" i="31"/>
  <c r="AY55" i="31"/>
  <c r="AY58" i="31"/>
  <c r="AZ57" i="31" s="1"/>
  <c r="AZ63" i="31"/>
  <c r="AZ117" i="31" l="1"/>
  <c r="AZ95" i="31"/>
  <c r="AZ73" i="31"/>
  <c r="AZ106" i="31"/>
  <c r="AZ84" i="31"/>
  <c r="AZ68" i="31"/>
  <c r="AZ119" i="31" s="1"/>
  <c r="AZ67" i="31"/>
  <c r="AZ108" i="31" s="1"/>
  <c r="AZ65" i="31"/>
  <c r="AZ86" i="31" s="1"/>
  <c r="AZ66" i="31"/>
  <c r="AZ97" i="31" s="1"/>
  <c r="AZ64" i="31"/>
  <c r="AY75" i="31"/>
  <c r="AZ108" i="33"/>
  <c r="AZ119" i="33"/>
  <c r="AC97" i="33"/>
  <c r="AZ117" i="33"/>
  <c r="AZ106" i="33"/>
  <c r="AZ95" i="33"/>
  <c r="AZ84" i="33"/>
  <c r="AZ73" i="33"/>
  <c r="AZ64" i="33"/>
  <c r="BA63" i="33"/>
  <c r="BA68" i="33"/>
  <c r="BA67" i="33"/>
  <c r="AD120" i="33"/>
  <c r="AE116" i="33" s="1"/>
  <c r="AY75" i="33"/>
  <c r="AY66" i="33"/>
  <c r="AY65" i="33"/>
  <c r="AX86" i="33"/>
  <c r="AD108" i="33"/>
  <c r="AD111" i="33" s="1"/>
  <c r="AD112" i="33" s="1"/>
  <c r="AX97" i="33"/>
  <c r="AZ56" i="33"/>
  <c r="AZ55" i="33"/>
  <c r="AZ58" i="33"/>
  <c r="BA57" i="33" s="1"/>
  <c r="BC62" i="33"/>
  <c r="BB61" i="33"/>
  <c r="BC62" i="31"/>
  <c r="BB61" i="31"/>
  <c r="BA63" i="31"/>
  <c r="AZ56" i="31"/>
  <c r="AZ55" i="31"/>
  <c r="AZ58" i="31"/>
  <c r="BA57" i="31" s="1"/>
  <c r="BA106" i="31" l="1"/>
  <c r="BA117" i="31"/>
  <c r="BA73" i="31"/>
  <c r="BA95" i="31"/>
  <c r="BA84" i="31"/>
  <c r="BA68" i="31"/>
  <c r="BA119" i="31" s="1"/>
  <c r="BA67" i="31"/>
  <c r="BA108" i="31" s="1"/>
  <c r="BA66" i="31"/>
  <c r="BA97" i="31" s="1"/>
  <c r="BA65" i="31"/>
  <c r="BA86" i="31" s="1"/>
  <c r="BA64" i="31"/>
  <c r="AZ75" i="31"/>
  <c r="AY86" i="33"/>
  <c r="AY97" i="33"/>
  <c r="AZ75" i="33"/>
  <c r="AZ65" i="33"/>
  <c r="AZ66" i="33"/>
  <c r="BD62" i="33"/>
  <c r="BC61" i="33"/>
  <c r="BA117" i="33"/>
  <c r="BA106" i="33"/>
  <c r="BA95" i="33"/>
  <c r="BA84" i="33"/>
  <c r="BA73" i="33"/>
  <c r="BB68" i="33"/>
  <c r="BB67" i="33"/>
  <c r="BA64" i="33"/>
  <c r="BB63" i="33"/>
  <c r="BA56" i="33"/>
  <c r="BA55" i="33"/>
  <c r="BA58" i="33"/>
  <c r="BB57" i="33" s="1"/>
  <c r="AD109" i="33"/>
  <c r="AE105" i="33" s="1"/>
  <c r="AE119" i="33"/>
  <c r="AE122" i="33" s="1"/>
  <c r="AE123" i="33" s="1"/>
  <c r="AG86" i="33"/>
  <c r="BA108" i="33"/>
  <c r="BA119" i="33"/>
  <c r="BC61" i="31"/>
  <c r="BD62" i="31"/>
  <c r="BA56" i="31"/>
  <c r="BA55" i="31"/>
  <c r="BA58" i="31"/>
  <c r="BB57" i="31" s="1"/>
  <c r="BB63" i="31"/>
  <c r="BB106" i="31" l="1"/>
  <c r="BB117" i="31"/>
  <c r="BB73" i="31"/>
  <c r="BB95" i="31"/>
  <c r="BB84" i="31"/>
  <c r="BB68" i="31"/>
  <c r="BB119" i="31" s="1"/>
  <c r="BB67" i="31"/>
  <c r="BB108" i="31" s="1"/>
  <c r="BB65" i="31"/>
  <c r="BB86" i="31" s="1"/>
  <c r="BB66" i="31"/>
  <c r="BB97" i="31" s="1"/>
  <c r="BB64" i="31"/>
  <c r="BA75" i="31"/>
  <c r="AZ86" i="33"/>
  <c r="BA75" i="33"/>
  <c r="BA65" i="33"/>
  <c r="BA66" i="33"/>
  <c r="AZ97" i="33"/>
  <c r="AE120" i="33"/>
  <c r="AF116" i="33" s="1"/>
  <c r="BB108" i="33"/>
  <c r="AE108" i="33"/>
  <c r="AE111" i="33" s="1"/>
  <c r="AE112" i="33" s="1"/>
  <c r="BB119" i="33"/>
  <c r="BB117" i="33"/>
  <c r="BB95" i="33"/>
  <c r="BB106" i="33"/>
  <c r="BB84" i="33"/>
  <c r="BB73" i="33"/>
  <c r="BC68" i="33"/>
  <c r="BC67" i="33"/>
  <c r="BB64" i="33"/>
  <c r="BC63" i="33"/>
  <c r="BB56" i="33"/>
  <c r="BB55" i="33"/>
  <c r="BB58" i="33"/>
  <c r="BC57" i="33" s="1"/>
  <c r="BE62" i="33"/>
  <c r="BD61" i="33"/>
  <c r="BD61" i="31"/>
  <c r="BE62" i="31"/>
  <c r="BB56" i="31"/>
  <c r="BB55" i="31"/>
  <c r="BB58" i="31"/>
  <c r="BC57" i="31" s="1"/>
  <c r="BC63" i="31"/>
  <c r="BC73" i="31" l="1"/>
  <c r="BC95" i="31"/>
  <c r="BC106" i="31"/>
  <c r="BC117" i="31"/>
  <c r="BC84" i="31"/>
  <c r="BC68" i="31"/>
  <c r="BC119" i="31" s="1"/>
  <c r="BC67" i="31"/>
  <c r="BC108" i="31" s="1"/>
  <c r="BC65" i="31"/>
  <c r="BC86" i="31" s="1"/>
  <c r="BC66" i="31"/>
  <c r="BC97" i="31" s="1"/>
  <c r="BC64" i="31"/>
  <c r="BB75" i="31"/>
  <c r="BC108" i="33"/>
  <c r="BA86" i="33"/>
  <c r="BA97" i="33"/>
  <c r="BF62" i="33"/>
  <c r="BE61" i="33"/>
  <c r="AF119" i="33"/>
  <c r="AF122" i="33" s="1"/>
  <c r="AF123" i="33" s="1"/>
  <c r="BB75" i="33"/>
  <c r="BB66" i="33"/>
  <c r="BB65" i="33"/>
  <c r="BC119" i="33"/>
  <c r="AH86" i="33"/>
  <c r="BC56" i="33"/>
  <c r="BC55" i="33"/>
  <c r="BC58" i="33"/>
  <c r="BD57" i="33" s="1"/>
  <c r="AE109" i="33"/>
  <c r="AF105" i="33" s="1"/>
  <c r="BC117" i="33"/>
  <c r="BC106" i="33"/>
  <c r="BC95" i="33"/>
  <c r="BC84" i="33"/>
  <c r="BC73" i="33"/>
  <c r="BD68" i="33"/>
  <c r="BD67" i="33"/>
  <c r="BC64" i="33"/>
  <c r="BD63" i="33"/>
  <c r="AE97" i="33"/>
  <c r="BD63" i="31"/>
  <c r="BC56" i="31"/>
  <c r="BC55" i="31"/>
  <c r="BC58" i="31"/>
  <c r="BD57" i="31" s="1"/>
  <c r="BF62" i="31"/>
  <c r="BE61" i="31"/>
  <c r="BD73" i="31" l="1"/>
  <c r="BD106" i="31"/>
  <c r="BD95" i="31"/>
  <c r="BD117" i="31"/>
  <c r="BD84" i="31"/>
  <c r="BD68" i="31"/>
  <c r="BD67" i="31"/>
  <c r="BD108" i="31" s="1"/>
  <c r="BD65" i="31"/>
  <c r="BD86" i="31" s="1"/>
  <c r="BD66" i="31"/>
  <c r="BD97" i="31" s="1"/>
  <c r="BD64" i="31"/>
  <c r="BC75" i="31"/>
  <c r="BB97" i="33"/>
  <c r="BB86" i="33"/>
  <c r="BD117" i="33"/>
  <c r="BD106" i="33"/>
  <c r="BD95" i="33"/>
  <c r="BE67" i="33"/>
  <c r="BD73" i="33"/>
  <c r="BE68" i="33"/>
  <c r="BD84" i="33"/>
  <c r="BD64" i="33"/>
  <c r="BE63" i="33"/>
  <c r="AF120" i="33"/>
  <c r="AG116" i="33" s="1"/>
  <c r="BD119" i="33"/>
  <c r="BC75" i="33"/>
  <c r="BC65" i="33"/>
  <c r="BC66" i="33"/>
  <c r="AF108" i="33"/>
  <c r="AF111" i="33" s="1"/>
  <c r="AF112" i="33" s="1"/>
  <c r="BD108" i="33"/>
  <c r="BD55" i="33"/>
  <c r="BD56" i="33"/>
  <c r="BD58" i="33"/>
  <c r="BE57" i="33" s="1"/>
  <c r="BG62" i="33"/>
  <c r="BF61" i="33"/>
  <c r="BG62" i="31"/>
  <c r="BF61" i="31"/>
  <c r="BD58" i="31"/>
  <c r="BE57" i="31" s="1"/>
  <c r="BD56" i="31"/>
  <c r="BD55" i="31"/>
  <c r="BE63" i="31"/>
  <c r="BE68" i="31" l="1"/>
  <c r="BE119" i="31" s="1"/>
  <c r="BD119" i="31"/>
  <c r="BE117" i="31"/>
  <c r="BE95" i="31"/>
  <c r="BE73" i="31"/>
  <c r="BE106" i="31"/>
  <c r="BE84" i="31"/>
  <c r="BE67" i="31"/>
  <c r="BE108" i="31" s="1"/>
  <c r="BE66" i="31"/>
  <c r="BE97" i="31" s="1"/>
  <c r="BE65" i="31"/>
  <c r="BE86" i="31" s="1"/>
  <c r="BE64" i="31"/>
  <c r="BD75" i="31"/>
  <c r="AI86" i="33"/>
  <c r="BE117" i="33"/>
  <c r="BE106" i="33"/>
  <c r="BE95" i="33"/>
  <c r="BE84" i="33"/>
  <c r="BE73" i="33"/>
  <c r="BE64" i="33"/>
  <c r="BF63" i="33"/>
  <c r="BF68" i="33"/>
  <c r="BF67" i="33"/>
  <c r="AF97" i="33"/>
  <c r="BD75" i="33"/>
  <c r="BD65" i="33"/>
  <c r="BD66" i="33"/>
  <c r="AG119" i="33"/>
  <c r="AG122" i="33" s="1"/>
  <c r="AG123" i="33" s="1"/>
  <c r="BH62" i="33"/>
  <c r="BG61" i="33"/>
  <c r="BE119" i="33"/>
  <c r="AF109" i="33"/>
  <c r="AG105" i="33" s="1"/>
  <c r="BE108" i="33"/>
  <c r="BC86" i="33"/>
  <c r="BE56" i="33"/>
  <c r="BE55" i="33"/>
  <c r="BE58" i="33"/>
  <c r="BF57" i="33" s="1"/>
  <c r="BC97" i="33"/>
  <c r="BH62" i="31"/>
  <c r="BG61" i="31"/>
  <c r="BF63" i="31"/>
  <c r="BE56" i="31"/>
  <c r="BE55" i="31"/>
  <c r="BE58" i="31"/>
  <c r="BF57" i="31" s="1"/>
  <c r="BF73" i="31" l="1"/>
  <c r="BF106" i="31"/>
  <c r="BF117" i="31"/>
  <c r="BF95" i="31"/>
  <c r="BF84" i="31"/>
  <c r="BF68" i="31"/>
  <c r="BF119" i="31" s="1"/>
  <c r="BF67" i="31"/>
  <c r="BF108" i="31" s="1"/>
  <c r="BF65" i="31"/>
  <c r="BF86" i="31" s="1"/>
  <c r="BF66" i="31"/>
  <c r="BF97" i="31" s="1"/>
  <c r="BF64" i="31"/>
  <c r="BE75" i="31"/>
  <c r="BH61" i="33"/>
  <c r="BI62" i="33"/>
  <c r="AG120" i="33"/>
  <c r="AH116" i="33" s="1"/>
  <c r="BF108" i="33"/>
  <c r="AG108" i="33"/>
  <c r="AG111" i="33" s="1"/>
  <c r="AG112" i="33" s="1"/>
  <c r="BD97" i="33"/>
  <c r="BF119" i="33"/>
  <c r="BF58" i="33"/>
  <c r="BG57" i="33" s="1"/>
  <c r="BF55" i="33"/>
  <c r="BF56" i="33"/>
  <c r="BD86" i="33"/>
  <c r="BF117" i="33"/>
  <c r="BF106" i="33"/>
  <c r="BF95" i="33"/>
  <c r="BF84" i="33"/>
  <c r="BF73" i="33"/>
  <c r="BF64" i="33"/>
  <c r="BG63" i="33"/>
  <c r="BG68" i="33"/>
  <c r="BG67" i="33"/>
  <c r="BE75" i="33"/>
  <c r="BE66" i="33"/>
  <c r="BE65" i="33"/>
  <c r="BI62" i="31"/>
  <c r="BH61" i="31"/>
  <c r="BG63" i="31"/>
  <c r="BF56" i="31"/>
  <c r="BF55" i="31"/>
  <c r="BF58" i="31"/>
  <c r="BG57" i="31" s="1"/>
  <c r="BG73" i="31" l="1"/>
  <c r="BG117" i="31"/>
  <c r="BG95" i="31"/>
  <c r="BG106" i="31"/>
  <c r="BG84" i="31"/>
  <c r="BG68" i="31"/>
  <c r="BG119" i="31" s="1"/>
  <c r="BG67" i="31"/>
  <c r="BG108" i="31" s="1"/>
  <c r="BG65" i="31"/>
  <c r="BG86" i="31" s="1"/>
  <c r="BG66" i="31"/>
  <c r="BG97" i="31" s="1"/>
  <c r="BF75" i="31"/>
  <c r="BG64" i="31"/>
  <c r="BF75" i="33"/>
  <c r="BF66" i="33"/>
  <c r="BF65" i="33"/>
  <c r="AG97" i="33"/>
  <c r="BE86" i="33"/>
  <c r="AG109" i="33"/>
  <c r="AH105" i="33" s="1"/>
  <c r="BE97" i="33"/>
  <c r="BG108" i="33"/>
  <c r="BJ62" i="33"/>
  <c r="BI61" i="33"/>
  <c r="BG58" i="33"/>
  <c r="BH57" i="33" s="1"/>
  <c r="BG56" i="33"/>
  <c r="BG55" i="33"/>
  <c r="AH119" i="33"/>
  <c r="AH122" i="33" s="1"/>
  <c r="AH123" i="33" s="1"/>
  <c r="AJ86" i="33"/>
  <c r="BG119" i="33"/>
  <c r="BG117" i="33"/>
  <c r="BG106" i="33"/>
  <c r="BG95" i="33"/>
  <c r="BG84" i="33"/>
  <c r="BG73" i="33"/>
  <c r="BG64" i="33"/>
  <c r="BH63" i="33"/>
  <c r="BH68" i="33"/>
  <c r="BH67" i="33"/>
  <c r="BJ62" i="31"/>
  <c r="BI61" i="31"/>
  <c r="BH63" i="31"/>
  <c r="BG58" i="31"/>
  <c r="BH57" i="31" s="1"/>
  <c r="BG56" i="31"/>
  <c r="BG55" i="31"/>
  <c r="BH117" i="31" l="1"/>
  <c r="BH95" i="31"/>
  <c r="BH106" i="31"/>
  <c r="BH73" i="31"/>
  <c r="BH84" i="31"/>
  <c r="BH68" i="31"/>
  <c r="BH119" i="31" s="1"/>
  <c r="BH67" i="31"/>
  <c r="BH108" i="31" s="1"/>
  <c r="BH65" i="31"/>
  <c r="BH86" i="31" s="1"/>
  <c r="BH66" i="31"/>
  <c r="BH97" i="31" s="1"/>
  <c r="BG75" i="31"/>
  <c r="BH64" i="31"/>
  <c r="AH120" i="33"/>
  <c r="AI116" i="33" s="1"/>
  <c r="AK86" i="33"/>
  <c r="BF86" i="33"/>
  <c r="BK62" i="33"/>
  <c r="BJ61" i="33"/>
  <c r="BF97" i="33"/>
  <c r="BH108" i="33"/>
  <c r="BH119" i="33"/>
  <c r="AH108" i="33"/>
  <c r="AH111" i="33" s="1"/>
  <c r="AH112" i="33" s="1"/>
  <c r="BH117" i="33"/>
  <c r="BH106" i="33"/>
  <c r="BH95" i="33"/>
  <c r="BH84" i="33"/>
  <c r="BH73" i="33"/>
  <c r="BH64" i="33"/>
  <c r="BI63" i="33"/>
  <c r="BI68" i="33"/>
  <c r="BI67" i="33"/>
  <c r="BH56" i="33"/>
  <c r="BH55" i="33"/>
  <c r="BH58" i="33"/>
  <c r="BI57" i="33" s="1"/>
  <c r="BG75" i="33"/>
  <c r="BG66" i="33"/>
  <c r="BG65" i="33"/>
  <c r="BH56" i="31"/>
  <c r="BH55" i="31"/>
  <c r="BH58" i="31"/>
  <c r="BI57" i="31" s="1"/>
  <c r="BI63" i="31"/>
  <c r="BK62" i="31"/>
  <c r="BJ61" i="31"/>
  <c r="BI106" i="31" l="1"/>
  <c r="BI117" i="31"/>
  <c r="BI73" i="31"/>
  <c r="BI95" i="31"/>
  <c r="BI84" i="31"/>
  <c r="BI68" i="31"/>
  <c r="BI119" i="31" s="1"/>
  <c r="BI67" i="31"/>
  <c r="BI108" i="31" s="1"/>
  <c r="BI66" i="31"/>
  <c r="BI97" i="31" s="1"/>
  <c r="BI65" i="31"/>
  <c r="BI86" i="31" s="1"/>
  <c r="BH75" i="31"/>
  <c r="BI64" i="31"/>
  <c r="BG97" i="33"/>
  <c r="BG86" i="33"/>
  <c r="AH97" i="33"/>
  <c r="BH75" i="33"/>
  <c r="BH65" i="33"/>
  <c r="BH66" i="33"/>
  <c r="AH109" i="33"/>
  <c r="AI105" i="33" s="1"/>
  <c r="AI119" i="33"/>
  <c r="AI122" i="33" s="1"/>
  <c r="AI123" i="33" s="1"/>
  <c r="BL62" i="33"/>
  <c r="BK61" i="33"/>
  <c r="BI108" i="33"/>
  <c r="BI119" i="33"/>
  <c r="BI117" i="33"/>
  <c r="BI106" i="33"/>
  <c r="BI95" i="33"/>
  <c r="BI84" i="33"/>
  <c r="BI73" i="33"/>
  <c r="BJ63" i="33"/>
  <c r="BJ68" i="33"/>
  <c r="BI64" i="33"/>
  <c r="BJ67" i="33"/>
  <c r="BI56" i="33"/>
  <c r="BI55" i="33"/>
  <c r="BI58" i="33"/>
  <c r="BJ57" i="33" s="1"/>
  <c r="BJ63" i="31"/>
  <c r="BL62" i="31"/>
  <c r="BK61" i="31"/>
  <c r="BI56" i="31"/>
  <c r="BI55" i="31"/>
  <c r="BI58" i="31"/>
  <c r="BJ57" i="31" s="1"/>
  <c r="BJ106" i="31" l="1"/>
  <c r="BJ73" i="31"/>
  <c r="BJ117" i="31"/>
  <c r="BJ95" i="31"/>
  <c r="BJ84" i="31"/>
  <c r="BJ68" i="31"/>
  <c r="BJ119" i="31" s="1"/>
  <c r="BJ67" i="31"/>
  <c r="BJ108" i="31" s="1"/>
  <c r="BJ65" i="31"/>
  <c r="BJ86" i="31" s="1"/>
  <c r="BJ66" i="31"/>
  <c r="BJ97" i="31" s="1"/>
  <c r="BJ64" i="31"/>
  <c r="BI75" i="31"/>
  <c r="BJ56" i="33"/>
  <c r="BJ55" i="33"/>
  <c r="BJ58" i="33"/>
  <c r="BK57" i="33" s="1"/>
  <c r="BH86" i="33"/>
  <c r="AL86" i="33"/>
  <c r="BH97" i="33"/>
  <c r="BM62" i="33"/>
  <c r="BL61" i="33"/>
  <c r="BJ108" i="33"/>
  <c r="BI75" i="33"/>
  <c r="BI66" i="33"/>
  <c r="BI65" i="33"/>
  <c r="BJ119" i="33"/>
  <c r="AI120" i="33"/>
  <c r="AJ116" i="33" s="1"/>
  <c r="BJ117" i="33"/>
  <c r="BJ106" i="33"/>
  <c r="BJ95" i="33"/>
  <c r="BJ84" i="33"/>
  <c r="BJ73" i="33"/>
  <c r="BK68" i="33"/>
  <c r="BK67" i="33"/>
  <c r="BJ64" i="33"/>
  <c r="BK63" i="33"/>
  <c r="AI108" i="33"/>
  <c r="AI111" i="33" s="1"/>
  <c r="AI112" i="33" s="1"/>
  <c r="BM62" i="31"/>
  <c r="BL61" i="31"/>
  <c r="BK63" i="31"/>
  <c r="BJ56" i="31"/>
  <c r="BJ55" i="31"/>
  <c r="BJ58" i="31"/>
  <c r="BK57" i="31" s="1"/>
  <c r="BK73" i="31" l="1"/>
  <c r="BK95" i="31"/>
  <c r="BK106" i="31"/>
  <c r="BK117" i="31"/>
  <c r="BK84" i="31"/>
  <c r="BK68" i="31"/>
  <c r="BK119" i="31" s="1"/>
  <c r="BK67" i="31"/>
  <c r="BK108" i="31" s="1"/>
  <c r="BK66" i="31"/>
  <c r="BK97" i="31" s="1"/>
  <c r="BK65" i="31"/>
  <c r="BK86" i="31" s="1"/>
  <c r="BK64" i="31"/>
  <c r="BJ75" i="31"/>
  <c r="BN62" i="33"/>
  <c r="BM61" i="33"/>
  <c r="AI109" i="33"/>
  <c r="AJ105" i="33" s="1"/>
  <c r="BK117" i="33"/>
  <c r="BK106" i="33"/>
  <c r="BK95" i="33"/>
  <c r="BK84" i="33"/>
  <c r="BK73" i="33"/>
  <c r="BL68" i="33"/>
  <c r="BL67" i="33"/>
  <c r="BK64" i="33"/>
  <c r="BL63" i="33"/>
  <c r="BI86" i="33"/>
  <c r="BI97" i="33"/>
  <c r="BK108" i="33"/>
  <c r="AI97" i="33"/>
  <c r="BK56" i="33"/>
  <c r="BK55" i="33"/>
  <c r="BK58" i="33"/>
  <c r="BL57" i="33" s="1"/>
  <c r="BJ75" i="33"/>
  <c r="BJ66" i="33"/>
  <c r="BJ65" i="33"/>
  <c r="BK119" i="33"/>
  <c r="AJ119" i="33"/>
  <c r="AJ122" i="33" s="1"/>
  <c r="AJ123" i="33" s="1"/>
  <c r="BL63" i="31"/>
  <c r="BK56" i="31"/>
  <c r="BK55" i="31"/>
  <c r="BK58" i="31"/>
  <c r="BL57" i="31" s="1"/>
  <c r="BN62" i="31"/>
  <c r="BM61" i="31"/>
  <c r="BL73" i="31" l="1"/>
  <c r="BL95" i="31"/>
  <c r="BL106" i="31"/>
  <c r="BL117" i="31"/>
  <c r="BL84" i="31"/>
  <c r="BL68" i="31"/>
  <c r="BL119" i="31" s="1"/>
  <c r="BL67" i="31"/>
  <c r="BL108" i="31" s="1"/>
  <c r="BL65" i="31"/>
  <c r="BL86" i="31" s="1"/>
  <c r="BL66" i="31"/>
  <c r="BL97" i="31" s="1"/>
  <c r="BL64" i="31"/>
  <c r="BK75" i="31"/>
  <c r="BJ97" i="33"/>
  <c r="BL117" i="33"/>
  <c r="BL106" i="33"/>
  <c r="BL95" i="33"/>
  <c r="BL73" i="33"/>
  <c r="BM67" i="33"/>
  <c r="BL84" i="33"/>
  <c r="BL64" i="33"/>
  <c r="BM63" i="33"/>
  <c r="BM68" i="33"/>
  <c r="BK75" i="33"/>
  <c r="BK65" i="33"/>
  <c r="BK66" i="33"/>
  <c r="AJ108" i="33"/>
  <c r="AJ111" i="33" s="1"/>
  <c r="AJ112" i="33" s="1"/>
  <c r="BL108" i="33"/>
  <c r="AJ120" i="33"/>
  <c r="AK116" i="33" s="1"/>
  <c r="BL119" i="33"/>
  <c r="BO62" i="33"/>
  <c r="BN61" i="33"/>
  <c r="BL56" i="33"/>
  <c r="BL55" i="33"/>
  <c r="BL58" i="33"/>
  <c r="BM57" i="33" s="1"/>
  <c r="BJ86" i="33"/>
  <c r="BL58" i="31"/>
  <c r="BM57" i="31" s="1"/>
  <c r="BL55" i="31"/>
  <c r="BL56" i="31"/>
  <c r="BN61" i="31"/>
  <c r="BO62" i="31"/>
  <c r="BM63" i="31"/>
  <c r="BM117" i="31" l="1"/>
  <c r="BM95" i="31"/>
  <c r="BM73" i="31"/>
  <c r="BM106" i="31"/>
  <c r="BM84" i="31"/>
  <c r="BM68" i="31"/>
  <c r="BM119" i="31" s="1"/>
  <c r="BM67" i="31"/>
  <c r="BM108" i="31" s="1"/>
  <c r="BM66" i="31"/>
  <c r="BM97" i="31" s="1"/>
  <c r="BM65" i="31"/>
  <c r="BM86" i="31" s="1"/>
  <c r="BL75" i="31"/>
  <c r="BM64" i="31"/>
  <c r="AJ109" i="33"/>
  <c r="AK105" i="33" s="1"/>
  <c r="BM119" i="33"/>
  <c r="BP62" i="33"/>
  <c r="BO61" i="33"/>
  <c r="BM117" i="33"/>
  <c r="BM106" i="33"/>
  <c r="BM95" i="33"/>
  <c r="BM84" i="33"/>
  <c r="BM73" i="33"/>
  <c r="BM64" i="33"/>
  <c r="BN63" i="33"/>
  <c r="BN67" i="33"/>
  <c r="BN68" i="33"/>
  <c r="AK108" i="33"/>
  <c r="BL75" i="33"/>
  <c r="BL66" i="33"/>
  <c r="BL65" i="33"/>
  <c r="BM56" i="33"/>
  <c r="BM55" i="33"/>
  <c r="BM58" i="33"/>
  <c r="BN57" i="33" s="1"/>
  <c r="BK86" i="33"/>
  <c r="BM108" i="33"/>
  <c r="BK97" i="33"/>
  <c r="AK119" i="33"/>
  <c r="AK122" i="33" s="1"/>
  <c r="AK123" i="33" s="1"/>
  <c r="BM56" i="31"/>
  <c r="BM55" i="31"/>
  <c r="BM58" i="31"/>
  <c r="BN57" i="31" s="1"/>
  <c r="BN63" i="31"/>
  <c r="BP62" i="31"/>
  <c r="BO61" i="31"/>
  <c r="BN73" i="31" l="1"/>
  <c r="BN106" i="31"/>
  <c r="BN117" i="31"/>
  <c r="BN95" i="31"/>
  <c r="BN84" i="31"/>
  <c r="BN68" i="31"/>
  <c r="BN119" i="31" s="1"/>
  <c r="BN67" i="31"/>
  <c r="BN108" i="31" s="1"/>
  <c r="BN66" i="31"/>
  <c r="BN97" i="31" s="1"/>
  <c r="BN65" i="31"/>
  <c r="BN86" i="31" s="1"/>
  <c r="BN64" i="31"/>
  <c r="BM75" i="31"/>
  <c r="AK111" i="33"/>
  <c r="AK112" i="33" s="1"/>
  <c r="AK109" i="33"/>
  <c r="AL105" i="33" s="1"/>
  <c r="BN119" i="33"/>
  <c r="BN108" i="33"/>
  <c r="BL86" i="33"/>
  <c r="BN117" i="33"/>
  <c r="BN106" i="33"/>
  <c r="BN95" i="33"/>
  <c r="BN84" i="33"/>
  <c r="BN73" i="33"/>
  <c r="BN64" i="33"/>
  <c r="BO63" i="33"/>
  <c r="BO68" i="33"/>
  <c r="BO67" i="33"/>
  <c r="BQ62" i="33"/>
  <c r="BP61" i="33"/>
  <c r="AK97" i="33"/>
  <c r="AK120" i="33"/>
  <c r="AL116" i="33" s="1"/>
  <c r="BL97" i="33"/>
  <c r="BM75" i="33"/>
  <c r="BM66" i="33"/>
  <c r="BM65" i="33"/>
  <c r="BN58" i="33"/>
  <c r="BO57" i="33" s="1"/>
  <c r="BN55" i="33"/>
  <c r="BN56" i="33"/>
  <c r="BQ62" i="31"/>
  <c r="BP61" i="31"/>
  <c r="BO63" i="31"/>
  <c r="BN56" i="31"/>
  <c r="BN55" i="31"/>
  <c r="BN58" i="31"/>
  <c r="BO57" i="31" s="1"/>
  <c r="BO73" i="31" l="1"/>
  <c r="BO117" i="31"/>
  <c r="BO106" i="31"/>
  <c r="BO95" i="31"/>
  <c r="BO84" i="31"/>
  <c r="BO68" i="31"/>
  <c r="BO119" i="31" s="1"/>
  <c r="BO67" i="31"/>
  <c r="BO108" i="31" s="1"/>
  <c r="BO65" i="31"/>
  <c r="BO86" i="31" s="1"/>
  <c r="BO66" i="31"/>
  <c r="BO97" i="31" s="1"/>
  <c r="BO64" i="31"/>
  <c r="BN75" i="31"/>
  <c r="BO58" i="33"/>
  <c r="BP57" i="33" s="1"/>
  <c r="BO56" i="33"/>
  <c r="BO55" i="33"/>
  <c r="BO117" i="33"/>
  <c r="BO106" i="33"/>
  <c r="BO95" i="33"/>
  <c r="BO84" i="33"/>
  <c r="BO73" i="33"/>
  <c r="BO64" i="33"/>
  <c r="BP63" i="33"/>
  <c r="BP68" i="33"/>
  <c r="BP67" i="33"/>
  <c r="AL119" i="33"/>
  <c r="AL122" i="33" s="1"/>
  <c r="AL123" i="33" s="1"/>
  <c r="BN75" i="33"/>
  <c r="BN65" i="33"/>
  <c r="BN66" i="33"/>
  <c r="BM97" i="33"/>
  <c r="BO119" i="33"/>
  <c r="BM86" i="33"/>
  <c r="BR62" i="33"/>
  <c r="BQ61" i="33"/>
  <c r="BO108" i="33"/>
  <c r="AL108" i="33"/>
  <c r="AL111" i="33" s="1"/>
  <c r="BO58" i="31"/>
  <c r="BP57" i="31" s="1"/>
  <c r="BO56" i="31"/>
  <c r="BO55" i="31"/>
  <c r="BP63" i="31"/>
  <c r="BR62" i="31"/>
  <c r="BQ61" i="31"/>
  <c r="BP117" i="31" l="1"/>
  <c r="BP106" i="31"/>
  <c r="BP95" i="31"/>
  <c r="BP73" i="31"/>
  <c r="BP84" i="31"/>
  <c r="BP68" i="31"/>
  <c r="BP119" i="31" s="1"/>
  <c r="BP67" i="31"/>
  <c r="BP108" i="31" s="1"/>
  <c r="BP66" i="31"/>
  <c r="BP97" i="31" s="1"/>
  <c r="BP65" i="31"/>
  <c r="BP86" i="31" s="1"/>
  <c r="BP64" i="31"/>
  <c r="BO75" i="31"/>
  <c r="AL120" i="33"/>
  <c r="AM116" i="33" s="1"/>
  <c r="AL97" i="33"/>
  <c r="BS62" i="33"/>
  <c r="BR61" i="33"/>
  <c r="AM119" i="33"/>
  <c r="BP108" i="33"/>
  <c r="BP119" i="33"/>
  <c r="BN86" i="33"/>
  <c r="BO75" i="33"/>
  <c r="BO66" i="33"/>
  <c r="BO65" i="33"/>
  <c r="BN97" i="33"/>
  <c r="BP117" i="33"/>
  <c r="BP106" i="33"/>
  <c r="BP95" i="33"/>
  <c r="BP84" i="33"/>
  <c r="BP73" i="33"/>
  <c r="BP64" i="33"/>
  <c r="BQ63" i="33"/>
  <c r="BQ68" i="33"/>
  <c r="BQ67" i="33"/>
  <c r="BP56" i="33"/>
  <c r="BP55" i="33"/>
  <c r="BP58" i="33"/>
  <c r="BQ57" i="33" s="1"/>
  <c r="BP56" i="31"/>
  <c r="BP55" i="31"/>
  <c r="BP58" i="31"/>
  <c r="BQ57" i="31" s="1"/>
  <c r="BS62" i="31"/>
  <c r="BR61" i="31"/>
  <c r="BQ63" i="31"/>
  <c r="BQ106" i="31" l="1"/>
  <c r="BQ117" i="31"/>
  <c r="BQ73" i="31"/>
  <c r="BQ95" i="31"/>
  <c r="BQ84" i="31"/>
  <c r="BQ68" i="31"/>
  <c r="BQ119" i="31" s="1"/>
  <c r="BQ67" i="31"/>
  <c r="BQ108" i="31" s="1"/>
  <c r="BQ66" i="31"/>
  <c r="BQ97" i="31" s="1"/>
  <c r="BQ65" i="31"/>
  <c r="BQ86" i="31" s="1"/>
  <c r="BP75" i="31"/>
  <c r="BQ64" i="31"/>
  <c r="AM122" i="33"/>
  <c r="AM123" i="33" s="1"/>
  <c r="BQ119" i="33"/>
  <c r="BP75" i="33"/>
  <c r="BP65" i="33"/>
  <c r="BP66" i="33"/>
  <c r="AM120" i="33"/>
  <c r="AN116" i="33" s="1"/>
  <c r="BQ117" i="33"/>
  <c r="BQ106" i="33"/>
  <c r="BQ95" i="33"/>
  <c r="BQ84" i="33"/>
  <c r="BQ73" i="33"/>
  <c r="BQ64" i="33"/>
  <c r="BR68" i="33"/>
  <c r="BR67" i="33"/>
  <c r="BR63" i="33"/>
  <c r="AM108" i="33"/>
  <c r="BO86" i="33"/>
  <c r="BT62" i="33"/>
  <c r="BS61" i="33"/>
  <c r="BQ108" i="33"/>
  <c r="BQ56" i="33"/>
  <c r="BQ55" i="33"/>
  <c r="BQ58" i="33"/>
  <c r="BR57" i="33" s="1"/>
  <c r="BO97" i="33"/>
  <c r="BQ56" i="31"/>
  <c r="BQ55" i="31"/>
  <c r="BQ58" i="31"/>
  <c r="BR57" i="31" s="1"/>
  <c r="BR63" i="31"/>
  <c r="BS61" i="31"/>
  <c r="BT62" i="31"/>
  <c r="BR106" i="31" l="1"/>
  <c r="BR117" i="31"/>
  <c r="BR73" i="31"/>
  <c r="BR95" i="31"/>
  <c r="BR84" i="31"/>
  <c r="BR68" i="31"/>
  <c r="BR119" i="31" s="1"/>
  <c r="BR67" i="31"/>
  <c r="BR108" i="31" s="1"/>
  <c r="BR65" i="31"/>
  <c r="BR86" i="31" s="1"/>
  <c r="BR66" i="31"/>
  <c r="BR97" i="31" s="1"/>
  <c r="BQ75" i="31"/>
  <c r="BR64" i="31"/>
  <c r="BQ75" i="33"/>
  <c r="BQ66" i="33"/>
  <c r="BQ65" i="33"/>
  <c r="BP86" i="33"/>
  <c r="BP97" i="33"/>
  <c r="BR119" i="33"/>
  <c r="BU62" i="33"/>
  <c r="BT61" i="33"/>
  <c r="BR56" i="33"/>
  <c r="BR55" i="33"/>
  <c r="BR58" i="33"/>
  <c r="BS57" i="33" s="1"/>
  <c r="BR117" i="33"/>
  <c r="BR106" i="33"/>
  <c r="BR95" i="33"/>
  <c r="BR84" i="33"/>
  <c r="BR73" i="33"/>
  <c r="BS68" i="33"/>
  <c r="BS67" i="33"/>
  <c r="BR64" i="33"/>
  <c r="BS63" i="33"/>
  <c r="BR108" i="33"/>
  <c r="AN119" i="33"/>
  <c r="AN122" i="33" s="1"/>
  <c r="AN123" i="33" s="1"/>
  <c r="BT61" i="31"/>
  <c r="BU62" i="31"/>
  <c r="BS63" i="31"/>
  <c r="BR56" i="31"/>
  <c r="BR55" i="31"/>
  <c r="BR58" i="31"/>
  <c r="BS57" i="31" s="1"/>
  <c r="BS73" i="31" l="1"/>
  <c r="BS95" i="31"/>
  <c r="BS106" i="31"/>
  <c r="BS117" i="31"/>
  <c r="BS84" i="31"/>
  <c r="BS68" i="31"/>
  <c r="BS119" i="31" s="1"/>
  <c r="BS67" i="31"/>
  <c r="BS108" i="31" s="1"/>
  <c r="BS66" i="31"/>
  <c r="BS97" i="31" s="1"/>
  <c r="BS65" i="31"/>
  <c r="BS86" i="31" s="1"/>
  <c r="BR75" i="31"/>
  <c r="BS64" i="31"/>
  <c r="BS117" i="33"/>
  <c r="BS106" i="33"/>
  <c r="BS95" i="33"/>
  <c r="BS84" i="33"/>
  <c r="BS73" i="33"/>
  <c r="BT68" i="33"/>
  <c r="BT67" i="33"/>
  <c r="BS64" i="33"/>
  <c r="BT63" i="33"/>
  <c r="BR75" i="33"/>
  <c r="BR66" i="33"/>
  <c r="BR65" i="33"/>
  <c r="BQ86" i="33"/>
  <c r="BS108" i="33"/>
  <c r="BQ97" i="33"/>
  <c r="AN120" i="33"/>
  <c r="AO116" i="33" s="1"/>
  <c r="BV62" i="33"/>
  <c r="BU61" i="33"/>
  <c r="BS56" i="33"/>
  <c r="BS55" i="33"/>
  <c r="BS58" i="33"/>
  <c r="BT57" i="33" s="1"/>
  <c r="BS119" i="33"/>
  <c r="BS56" i="31"/>
  <c r="BS55" i="31"/>
  <c r="BS58" i="31"/>
  <c r="BT57" i="31" s="1"/>
  <c r="BT63" i="31"/>
  <c r="BV62" i="31"/>
  <c r="BU61" i="31"/>
  <c r="BT73" i="31" l="1"/>
  <c r="BT95" i="31"/>
  <c r="BT106" i="31"/>
  <c r="BT117" i="31"/>
  <c r="BT84" i="31"/>
  <c r="BT68" i="31"/>
  <c r="BT119" i="31" s="1"/>
  <c r="BT67" i="31"/>
  <c r="BT108" i="31" s="1"/>
  <c r="BT66" i="31"/>
  <c r="BT97" i="31" s="1"/>
  <c r="BT65" i="31"/>
  <c r="BT86" i="31" s="1"/>
  <c r="BT64" i="31"/>
  <c r="BS75" i="31"/>
  <c r="AO119" i="33"/>
  <c r="AO122" i="33" s="1"/>
  <c r="AO123" i="33" s="1"/>
  <c r="BT108" i="33"/>
  <c r="BR86" i="33"/>
  <c r="BT119" i="33"/>
  <c r="BT56" i="33"/>
  <c r="BT55" i="33"/>
  <c r="BT58" i="33"/>
  <c r="BU57" i="33" s="1"/>
  <c r="BR97" i="33"/>
  <c r="BW62" i="33"/>
  <c r="BV61" i="33"/>
  <c r="BS75" i="33"/>
  <c r="BS66" i="33"/>
  <c r="BS65" i="33"/>
  <c r="BT106" i="33"/>
  <c r="BT117" i="33"/>
  <c r="BT95" i="33"/>
  <c r="BT84" i="33"/>
  <c r="BU67" i="33"/>
  <c r="BT73" i="33"/>
  <c r="BU68" i="33"/>
  <c r="BT64" i="33"/>
  <c r="BU63" i="33"/>
  <c r="BT58" i="31"/>
  <c r="BU57" i="31" s="1"/>
  <c r="BT55" i="31"/>
  <c r="BT56" i="31"/>
  <c r="BW62" i="31"/>
  <c r="BV61" i="31"/>
  <c r="BU63" i="31"/>
  <c r="BU117" i="31" l="1"/>
  <c r="BU106" i="31"/>
  <c r="BU73" i="31"/>
  <c r="BU95" i="31"/>
  <c r="BU84" i="31"/>
  <c r="BU68" i="31"/>
  <c r="BU119" i="31" s="1"/>
  <c r="BU67" i="31"/>
  <c r="BU108" i="31" s="1"/>
  <c r="BU66" i="31"/>
  <c r="BU97" i="31" s="1"/>
  <c r="BU65" i="31"/>
  <c r="BU86" i="31" s="1"/>
  <c r="BU64" i="31"/>
  <c r="BT75" i="31"/>
  <c r="BT75" i="33"/>
  <c r="BT66" i="33"/>
  <c r="BT65" i="33"/>
  <c r="BU119" i="33"/>
  <c r="BX62" i="33"/>
  <c r="BW61" i="33"/>
  <c r="BS97" i="33"/>
  <c r="BU56" i="33"/>
  <c r="BU55" i="33"/>
  <c r="BU58" i="33"/>
  <c r="BV57" i="33" s="1"/>
  <c r="BU108" i="33"/>
  <c r="BS86" i="33"/>
  <c r="BU117" i="33"/>
  <c r="BU106" i="33"/>
  <c r="BU95" i="33"/>
  <c r="BU84" i="33"/>
  <c r="BU73" i="33"/>
  <c r="BU64" i="33"/>
  <c r="BV63" i="33"/>
  <c r="BV68" i="33"/>
  <c r="BV67" i="33"/>
  <c r="AO120" i="33"/>
  <c r="AP116" i="33" s="1"/>
  <c r="BX62" i="31"/>
  <c r="BW61" i="31"/>
  <c r="BU56" i="31"/>
  <c r="BU55" i="31"/>
  <c r="BU58" i="31"/>
  <c r="BV57" i="31" s="1"/>
  <c r="BV63" i="31"/>
  <c r="BV73" i="31" l="1"/>
  <c r="BV106" i="31"/>
  <c r="BV117" i="31"/>
  <c r="BV95" i="31"/>
  <c r="BV84" i="31"/>
  <c r="BV68" i="31"/>
  <c r="BV119" i="31" s="1"/>
  <c r="BV67" i="31"/>
  <c r="BV108" i="31" s="1"/>
  <c r="BV66" i="31"/>
  <c r="BV97" i="31" s="1"/>
  <c r="BV65" i="31"/>
  <c r="BV86" i="31" s="1"/>
  <c r="BU75" i="31"/>
  <c r="BV64" i="31"/>
  <c r="BV58" i="33"/>
  <c r="BW57" i="33" s="1"/>
  <c r="BV55" i="33"/>
  <c r="BV56" i="33"/>
  <c r="BY62" i="33"/>
  <c r="BX61" i="33"/>
  <c r="BV108" i="33"/>
  <c r="BT86" i="33"/>
  <c r="BV117" i="33"/>
  <c r="BV106" i="33"/>
  <c r="BV95" i="33"/>
  <c r="BV84" i="33"/>
  <c r="BV73" i="33"/>
  <c r="BV64" i="33"/>
  <c r="BW63" i="33"/>
  <c r="BW68" i="33"/>
  <c r="BW67" i="33"/>
  <c r="BU75" i="33"/>
  <c r="BU66" i="33"/>
  <c r="BU65" i="33"/>
  <c r="BT97" i="33"/>
  <c r="BV119" i="33"/>
  <c r="AP119" i="33"/>
  <c r="AP122" i="33" s="1"/>
  <c r="AP123" i="33" s="1"/>
  <c r="BX61" i="31"/>
  <c r="BY62" i="31"/>
  <c r="BV55" i="31"/>
  <c r="BV56" i="31"/>
  <c r="BV58" i="31"/>
  <c r="BW57" i="31" s="1"/>
  <c r="BW63" i="31"/>
  <c r="BW73" i="31" l="1"/>
  <c r="BW117" i="31"/>
  <c r="BW106" i="31"/>
  <c r="BW95" i="31"/>
  <c r="BW84" i="31"/>
  <c r="BW68" i="31"/>
  <c r="BW119" i="31" s="1"/>
  <c r="BW67" i="31"/>
  <c r="BW108" i="31" s="1"/>
  <c r="BW65" i="31"/>
  <c r="BW86" i="31" s="1"/>
  <c r="BW66" i="31"/>
  <c r="BW97" i="31" s="1"/>
  <c r="BW64" i="31"/>
  <c r="BV75" i="31"/>
  <c r="BU86" i="33"/>
  <c r="BU97" i="33"/>
  <c r="BZ62" i="33"/>
  <c r="BY61" i="33"/>
  <c r="AP120" i="33"/>
  <c r="AQ116" i="33" s="1"/>
  <c r="BW108" i="33"/>
  <c r="BV75" i="33"/>
  <c r="BV65" i="33"/>
  <c r="BV66" i="33"/>
  <c r="BW119" i="33"/>
  <c r="BW117" i="33"/>
  <c r="BW106" i="33"/>
  <c r="BW95" i="33"/>
  <c r="BW84" i="33"/>
  <c r="BW73" i="33"/>
  <c r="BW64" i="33"/>
  <c r="BX63" i="33"/>
  <c r="BX68" i="33"/>
  <c r="BX67" i="33"/>
  <c r="BW58" i="33"/>
  <c r="BX57" i="33" s="1"/>
  <c r="BW56" i="33"/>
  <c r="BW55" i="33"/>
  <c r="BY61" i="31"/>
  <c r="BZ62" i="31"/>
  <c r="BX63" i="31"/>
  <c r="BW58" i="31"/>
  <c r="BX57" i="31" s="1"/>
  <c r="BW56" i="31"/>
  <c r="BW55" i="31"/>
  <c r="BX117" i="31" l="1"/>
  <c r="BX95" i="31"/>
  <c r="BX73" i="31"/>
  <c r="BX106" i="31"/>
  <c r="BX84" i="31"/>
  <c r="BX68" i="31"/>
  <c r="BX119" i="31" s="1"/>
  <c r="BX67" i="31"/>
  <c r="BX108" i="31" s="1"/>
  <c r="BX65" i="31"/>
  <c r="BX86" i="31" s="1"/>
  <c r="BX66" i="31"/>
  <c r="BX97" i="31" s="1"/>
  <c r="BW75" i="31"/>
  <c r="BX64" i="31"/>
  <c r="BV97" i="33"/>
  <c r="AQ119" i="33"/>
  <c r="AQ122" i="33" s="1"/>
  <c r="AQ123" i="33" s="1"/>
  <c r="BV86" i="33"/>
  <c r="CA62" i="33"/>
  <c r="BZ61" i="33"/>
  <c r="BX108" i="33"/>
  <c r="BX119" i="33"/>
  <c r="BX117" i="33"/>
  <c r="BX106" i="33"/>
  <c r="BX95" i="33"/>
  <c r="BX84" i="33"/>
  <c r="BX73" i="33"/>
  <c r="BX64" i="33"/>
  <c r="BY63" i="33"/>
  <c r="BY68" i="33"/>
  <c r="BY67" i="33"/>
  <c r="BX56" i="33"/>
  <c r="BX55" i="33"/>
  <c r="BX58" i="33"/>
  <c r="BY57" i="33" s="1"/>
  <c r="BW75" i="33"/>
  <c r="BW66" i="33"/>
  <c r="BW65" i="33"/>
  <c r="CA62" i="31"/>
  <c r="BZ61" i="31"/>
  <c r="BX56" i="31"/>
  <c r="BX55" i="31"/>
  <c r="BX58" i="31"/>
  <c r="BY57" i="31" s="1"/>
  <c r="BY63" i="31"/>
  <c r="BY106" i="31" l="1"/>
  <c r="BY117" i="31"/>
  <c r="BY73" i="31"/>
  <c r="BY95" i="31"/>
  <c r="BY84" i="31"/>
  <c r="BY68" i="31"/>
  <c r="BY119" i="31" s="1"/>
  <c r="BY67" i="31"/>
  <c r="BY108" i="31" s="1"/>
  <c r="BY65" i="31"/>
  <c r="BY86" i="31" s="1"/>
  <c r="BY66" i="31"/>
  <c r="BY97" i="31" s="1"/>
  <c r="BY64" i="31"/>
  <c r="BX75" i="31"/>
  <c r="CB62" i="33"/>
  <c r="CA61" i="33"/>
  <c r="BW97" i="33"/>
  <c r="BW86" i="33"/>
  <c r="BY108" i="33"/>
  <c r="BY119" i="33"/>
  <c r="BY117" i="33"/>
  <c r="BY106" i="33"/>
  <c r="BY95" i="33"/>
  <c r="BY84" i="33"/>
  <c r="BY73" i="33"/>
  <c r="BZ68" i="33"/>
  <c r="BY64" i="33"/>
  <c r="BZ67" i="33"/>
  <c r="BZ63" i="33"/>
  <c r="AQ120" i="33"/>
  <c r="AR116" i="33" s="1"/>
  <c r="BY56" i="33"/>
  <c r="BY55" i="33"/>
  <c r="BY58" i="33"/>
  <c r="BZ57" i="33" s="1"/>
  <c r="BX75" i="33"/>
  <c r="BX65" i="33"/>
  <c r="BX66" i="33"/>
  <c r="BZ63" i="31"/>
  <c r="BY56" i="31"/>
  <c r="BY55" i="31"/>
  <c r="BY58" i="31"/>
  <c r="BZ57" i="31" s="1"/>
  <c r="CB62" i="31"/>
  <c r="CA61" i="31"/>
  <c r="BZ106" i="31" l="1"/>
  <c r="BZ117" i="31"/>
  <c r="BZ73" i="31"/>
  <c r="BZ95" i="31"/>
  <c r="BZ84" i="31"/>
  <c r="BZ68" i="31"/>
  <c r="BZ119" i="31" s="1"/>
  <c r="BZ67" i="31"/>
  <c r="BZ108" i="31" s="1"/>
  <c r="BZ66" i="31"/>
  <c r="BZ97" i="31" s="1"/>
  <c r="BZ65" i="31"/>
  <c r="BZ86" i="31" s="1"/>
  <c r="BZ64" i="31"/>
  <c r="BY75" i="31"/>
  <c r="AR119" i="33"/>
  <c r="AR122" i="33" s="1"/>
  <c r="AR123" i="33" s="1"/>
  <c r="BX97" i="33"/>
  <c r="BX86" i="33"/>
  <c r="BZ108" i="33"/>
  <c r="BY75" i="33"/>
  <c r="BY66" i="33"/>
  <c r="BY65" i="33"/>
  <c r="BZ119" i="33"/>
  <c r="BZ117" i="33"/>
  <c r="BZ95" i="33"/>
  <c r="BZ84" i="33"/>
  <c r="BZ73" i="33"/>
  <c r="BZ106" i="33"/>
  <c r="CA68" i="33"/>
  <c r="CA67" i="33"/>
  <c r="BZ64" i="33"/>
  <c r="CA63" i="33"/>
  <c r="BZ56" i="33"/>
  <c r="BZ55" i="33"/>
  <c r="BZ58" i="33"/>
  <c r="CA57" i="33" s="1"/>
  <c r="CC62" i="33"/>
  <c r="CB61" i="33"/>
  <c r="CA63" i="31"/>
  <c r="CB61" i="31"/>
  <c r="CC62" i="31"/>
  <c r="BZ56" i="31"/>
  <c r="BZ55" i="31"/>
  <c r="BZ58" i="31"/>
  <c r="CA57" i="31" s="1"/>
  <c r="CA73" i="31" l="1"/>
  <c r="CA95" i="31"/>
  <c r="CA117" i="31"/>
  <c r="CA106" i="31"/>
  <c r="CA84" i="31"/>
  <c r="CA68" i="31"/>
  <c r="CA119" i="31" s="1"/>
  <c r="CA67" i="31"/>
  <c r="CA108" i="31" s="1"/>
  <c r="CA66" i="31"/>
  <c r="CA97" i="31" s="1"/>
  <c r="CA65" i="31"/>
  <c r="CA86" i="31" s="1"/>
  <c r="CA64" i="31"/>
  <c r="BZ75" i="31"/>
  <c r="CA119" i="33"/>
  <c r="CA56" i="33"/>
  <c r="CA55" i="33"/>
  <c r="CA58" i="33"/>
  <c r="CB57" i="33" s="1"/>
  <c r="BY86" i="33"/>
  <c r="CA117" i="33"/>
  <c r="CA106" i="33"/>
  <c r="CA95" i="33"/>
  <c r="CA84" i="33"/>
  <c r="CA73" i="33"/>
  <c r="CB68" i="33"/>
  <c r="CB67" i="33"/>
  <c r="CA64" i="33"/>
  <c r="CB63" i="33"/>
  <c r="BZ75" i="33"/>
  <c r="BZ66" i="33"/>
  <c r="BZ65" i="33"/>
  <c r="CD62" i="33"/>
  <c r="CC61" i="33"/>
  <c r="BY97" i="33"/>
  <c r="CA108" i="33"/>
  <c r="AR120" i="33"/>
  <c r="AS116" i="33" s="1"/>
  <c r="CA56" i="31"/>
  <c r="CA55" i="31"/>
  <c r="CA58" i="31"/>
  <c r="CB57" i="31" s="1"/>
  <c r="CB63" i="31"/>
  <c r="CD62" i="31"/>
  <c r="CC61" i="31"/>
  <c r="CB73" i="31" l="1"/>
  <c r="CB95" i="31"/>
  <c r="CB106" i="31"/>
  <c r="CB117" i="31"/>
  <c r="CB84" i="31"/>
  <c r="CB68" i="31"/>
  <c r="CB119" i="31" s="1"/>
  <c r="CB67" i="31"/>
  <c r="CB108" i="31" s="1"/>
  <c r="CB65" i="31"/>
  <c r="CB86" i="31" s="1"/>
  <c r="CB66" i="31"/>
  <c r="CB97" i="31" s="1"/>
  <c r="CB64" i="31"/>
  <c r="CA75" i="31"/>
  <c r="CB56" i="33"/>
  <c r="CB55" i="33"/>
  <c r="CB58" i="33"/>
  <c r="CC57" i="33" s="1"/>
  <c r="BZ86" i="33"/>
  <c r="CB119" i="33"/>
  <c r="CB106" i="33"/>
  <c r="CB117" i="33"/>
  <c r="CB95" i="33"/>
  <c r="CC67" i="33"/>
  <c r="CC68" i="33"/>
  <c r="CB64" i="33"/>
  <c r="CC63" i="33"/>
  <c r="CB84" i="33"/>
  <c r="CB73" i="33"/>
  <c r="AS119" i="33"/>
  <c r="AS122" i="33" s="1"/>
  <c r="AS123" i="33" s="1"/>
  <c r="BZ97" i="33"/>
  <c r="CA75" i="33"/>
  <c r="CA66" i="33"/>
  <c r="CA65" i="33"/>
  <c r="CE62" i="33"/>
  <c r="CD61" i="33"/>
  <c r="CB108" i="33"/>
  <c r="CE62" i="31"/>
  <c r="CD61" i="31"/>
  <c r="CB58" i="31"/>
  <c r="CC57" i="31" s="1"/>
  <c r="CB55" i="31"/>
  <c r="CB56" i="31"/>
  <c r="CC63" i="31"/>
  <c r="CC117" i="31" l="1"/>
  <c r="CC106" i="31"/>
  <c r="CC95" i="31"/>
  <c r="CC73" i="31"/>
  <c r="CC84" i="31"/>
  <c r="CC68" i="31"/>
  <c r="CC119" i="31" s="1"/>
  <c r="CC67" i="31"/>
  <c r="CC108" i="31" s="1"/>
  <c r="CC65" i="31"/>
  <c r="CC86" i="31" s="1"/>
  <c r="CC66" i="31"/>
  <c r="CC97" i="31" s="1"/>
  <c r="CB75" i="31"/>
  <c r="CC64" i="31"/>
  <c r="CB75" i="33"/>
  <c r="CB66" i="33"/>
  <c r="CB65" i="33"/>
  <c r="CC119" i="33"/>
  <c r="CC108" i="33"/>
  <c r="CA86" i="33"/>
  <c r="AS120" i="33"/>
  <c r="AT116" i="33" s="1"/>
  <c r="CC56" i="33"/>
  <c r="CC55" i="33"/>
  <c r="CC58" i="33"/>
  <c r="CD57" i="33" s="1"/>
  <c r="CC117" i="33"/>
  <c r="CC106" i="33"/>
  <c r="CC95" i="33"/>
  <c r="CC84" i="33"/>
  <c r="CC73" i="33"/>
  <c r="CC64" i="33"/>
  <c r="CD63" i="33"/>
  <c r="CD67" i="33"/>
  <c r="CD68" i="33"/>
  <c r="CF62" i="33"/>
  <c r="CE61" i="33"/>
  <c r="CA97" i="33"/>
  <c r="CC56" i="31"/>
  <c r="CC55" i="31"/>
  <c r="CC58" i="31"/>
  <c r="CD57" i="31" s="1"/>
  <c r="CD63" i="31"/>
  <c r="CF62" i="31"/>
  <c r="CE61" i="31"/>
  <c r="CD73" i="31" l="1"/>
  <c r="CD106" i="31"/>
  <c r="CD117" i="31"/>
  <c r="CD95" i="31"/>
  <c r="CD84" i="31"/>
  <c r="CD68" i="31"/>
  <c r="CD119" i="31" s="1"/>
  <c r="CD67" i="31"/>
  <c r="CD108" i="31" s="1"/>
  <c r="CD65" i="31"/>
  <c r="CD86" i="31" s="1"/>
  <c r="CD66" i="31"/>
  <c r="CD97" i="31" s="1"/>
  <c r="CD64" i="31"/>
  <c r="CC75" i="31"/>
  <c r="CB86" i="33"/>
  <c r="CD119" i="33"/>
  <c r="CB97" i="33"/>
  <c r="AT119" i="33"/>
  <c r="AT122" i="33" s="1"/>
  <c r="AT123" i="33" s="1"/>
  <c r="CD58" i="33"/>
  <c r="CE57" i="33" s="1"/>
  <c r="CD56" i="33"/>
  <c r="CD55" i="33"/>
  <c r="CF61" i="33"/>
  <c r="CG62" i="33"/>
  <c r="CD108" i="33"/>
  <c r="CD117" i="33"/>
  <c r="CD106" i="33"/>
  <c r="CD95" i="33"/>
  <c r="CD84" i="33"/>
  <c r="CD73" i="33"/>
  <c r="CD64" i="33"/>
  <c r="CE63" i="33"/>
  <c r="CE68" i="33"/>
  <c r="CE67" i="33"/>
  <c r="CC75" i="33"/>
  <c r="CC66" i="33"/>
  <c r="CC65" i="33"/>
  <c r="CF61" i="31"/>
  <c r="CG62" i="31"/>
  <c r="CE63" i="31"/>
  <c r="CD56" i="31"/>
  <c r="CD55" i="31"/>
  <c r="CD58" i="31"/>
  <c r="CE57" i="31" s="1"/>
  <c r="CE73" i="31" l="1"/>
  <c r="CE117" i="31"/>
  <c r="CE95" i="31"/>
  <c r="CE106" i="31"/>
  <c r="CE84" i="31"/>
  <c r="CE68" i="31"/>
  <c r="CE119" i="31" s="1"/>
  <c r="CE67" i="31"/>
  <c r="CE108" i="31" s="1"/>
  <c r="CE66" i="31"/>
  <c r="CE97" i="31" s="1"/>
  <c r="CE65" i="31"/>
  <c r="CE86" i="31" s="1"/>
  <c r="CE64" i="31"/>
  <c r="CD75" i="31"/>
  <c r="CE58" i="33"/>
  <c r="CF57" i="33" s="1"/>
  <c r="CE56" i="33"/>
  <c r="CE55" i="33"/>
  <c r="CE108" i="33"/>
  <c r="CE117" i="33"/>
  <c r="CE106" i="33"/>
  <c r="CE95" i="33"/>
  <c r="CE84" i="33"/>
  <c r="CE73" i="33"/>
  <c r="CE64" i="33"/>
  <c r="CF63" i="33"/>
  <c r="CF68" i="33"/>
  <c r="CF67" i="33"/>
  <c r="CC97" i="33"/>
  <c r="CE119" i="33"/>
  <c r="CC86" i="33"/>
  <c r="CD75" i="33"/>
  <c r="CD65" i="33"/>
  <c r="CD66" i="33"/>
  <c r="CH62" i="33"/>
  <c r="CG61" i="33"/>
  <c r="AT120" i="33"/>
  <c r="AU116" i="33" s="1"/>
  <c r="CH62" i="31"/>
  <c r="CG61" i="31"/>
  <c r="CF63" i="31"/>
  <c r="CE56" i="31"/>
  <c r="CE55" i="31"/>
  <c r="CE58" i="31"/>
  <c r="CF57" i="31" s="1"/>
  <c r="CF117" i="31" l="1"/>
  <c r="CF73" i="31"/>
  <c r="CF95" i="31"/>
  <c r="CF106" i="31"/>
  <c r="CF84" i="31"/>
  <c r="CF68" i="31"/>
  <c r="CF119" i="31" s="1"/>
  <c r="CF67" i="31"/>
  <c r="CF108" i="31" s="1"/>
  <c r="CF65" i="31"/>
  <c r="CF86" i="31" s="1"/>
  <c r="CF66" i="31"/>
  <c r="CF97" i="31" s="1"/>
  <c r="CE75" i="31"/>
  <c r="CF64" i="31"/>
  <c r="CI62" i="33"/>
  <c r="CH61" i="33"/>
  <c r="CE75" i="33"/>
  <c r="CE66" i="33"/>
  <c r="CE65" i="33"/>
  <c r="AU119" i="33"/>
  <c r="AU122" i="33" s="1"/>
  <c r="AU123" i="33" s="1"/>
  <c r="CF117" i="33"/>
  <c r="CF106" i="33"/>
  <c r="CF95" i="33"/>
  <c r="CF84" i="33"/>
  <c r="CF73" i="33"/>
  <c r="CF64" i="33"/>
  <c r="CG63" i="33"/>
  <c r="CG68" i="33"/>
  <c r="CG67" i="33"/>
  <c r="CD97" i="33"/>
  <c r="CF56" i="33"/>
  <c r="CF55" i="33"/>
  <c r="CF58" i="33"/>
  <c r="CG57" i="33" s="1"/>
  <c r="CF119" i="33"/>
  <c r="CD86" i="33"/>
  <c r="CF108" i="33"/>
  <c r="CF56" i="31"/>
  <c r="CF55" i="31"/>
  <c r="CF58" i="31"/>
  <c r="CG57" i="31" s="1"/>
  <c r="CG63" i="31"/>
  <c r="CI62" i="31"/>
  <c r="CH61" i="31"/>
  <c r="CG106" i="31" l="1"/>
  <c r="CG117" i="31"/>
  <c r="CG73" i="31"/>
  <c r="CG95" i="31"/>
  <c r="CG84" i="31"/>
  <c r="CG68" i="31"/>
  <c r="CG119" i="31" s="1"/>
  <c r="CG67" i="31"/>
  <c r="CG108" i="31" s="1"/>
  <c r="CG66" i="31"/>
  <c r="CG97" i="31" s="1"/>
  <c r="CG65" i="31"/>
  <c r="CG86" i="31" s="1"/>
  <c r="CG64" i="31"/>
  <c r="CF75" i="31"/>
  <c r="AU120" i="33"/>
  <c r="AV116" i="33" s="1"/>
  <c r="CF75" i="33"/>
  <c r="CF65" i="33"/>
  <c r="CF66" i="33"/>
  <c r="CE86" i="33"/>
  <c r="CE97" i="33"/>
  <c r="CG117" i="33"/>
  <c r="CG106" i="33"/>
  <c r="CG95" i="33"/>
  <c r="CG84" i="33"/>
  <c r="CG73" i="33"/>
  <c r="CG64" i="33"/>
  <c r="CH68" i="33"/>
  <c r="CH63" i="33"/>
  <c r="CH67" i="33"/>
  <c r="AV119" i="33"/>
  <c r="CG108" i="33"/>
  <c r="CG56" i="33"/>
  <c r="CG55" i="33"/>
  <c r="CG58" i="33"/>
  <c r="CH57" i="33" s="1"/>
  <c r="CG119" i="33"/>
  <c r="CJ62" i="33"/>
  <c r="CI61" i="33"/>
  <c r="CI61" i="31"/>
  <c r="CJ62" i="31"/>
  <c r="CH63" i="31"/>
  <c r="CG56" i="31"/>
  <c r="CG55" i="31"/>
  <c r="CG58" i="31"/>
  <c r="CH57" i="31" s="1"/>
  <c r="CH106" i="31" l="1"/>
  <c r="CH117" i="31"/>
  <c r="CH95" i="31"/>
  <c r="CH73" i="31"/>
  <c r="CH84" i="31"/>
  <c r="CH68" i="31"/>
  <c r="CH119" i="31" s="1"/>
  <c r="CH67" i="31"/>
  <c r="CH108" i="31" s="1"/>
  <c r="CH66" i="31"/>
  <c r="CH97" i="31" s="1"/>
  <c r="CH65" i="31"/>
  <c r="CH86" i="31" s="1"/>
  <c r="CH64" i="31"/>
  <c r="CG75" i="31"/>
  <c r="AV122" i="33"/>
  <c r="AV123" i="33" s="1"/>
  <c r="CG75" i="33"/>
  <c r="CG66" i="33"/>
  <c r="CG65" i="33"/>
  <c r="CH56" i="33"/>
  <c r="CH55" i="33"/>
  <c r="CH58" i="33"/>
  <c r="CI57" i="33" s="1"/>
  <c r="CH119" i="33"/>
  <c r="CF97" i="33"/>
  <c r="CF86" i="33"/>
  <c r="CK62" i="33"/>
  <c r="CJ61" i="33"/>
  <c r="AV120" i="33"/>
  <c r="AW116" i="33" s="1"/>
  <c r="CH108" i="33"/>
  <c r="CH117" i="33"/>
  <c r="CH95" i="33"/>
  <c r="CH106" i="33"/>
  <c r="CH84" i="33"/>
  <c r="CH73" i="33"/>
  <c r="CI68" i="33"/>
  <c r="CI67" i="33"/>
  <c r="CH64" i="33"/>
  <c r="CI63" i="33"/>
  <c r="CJ61" i="31"/>
  <c r="CK62" i="31"/>
  <c r="CI63" i="31"/>
  <c r="CH56" i="31"/>
  <c r="CH55" i="31"/>
  <c r="CH58" i="31"/>
  <c r="CI57" i="31" s="1"/>
  <c r="CI73" i="31" l="1"/>
  <c r="CI106" i="31"/>
  <c r="CI95" i="31"/>
  <c r="CI117" i="31"/>
  <c r="CI84" i="31"/>
  <c r="CI68" i="31"/>
  <c r="CI119" i="31" s="1"/>
  <c r="CI67" i="31"/>
  <c r="CI108" i="31" s="1"/>
  <c r="CI65" i="31"/>
  <c r="CI86" i="31" s="1"/>
  <c r="CI66" i="31"/>
  <c r="CI97" i="31" s="1"/>
  <c r="CI64" i="31"/>
  <c r="CH75" i="31"/>
  <c r="CI56" i="33"/>
  <c r="CI55" i="33"/>
  <c r="CI58" i="33"/>
  <c r="CJ57" i="33" s="1"/>
  <c r="CI117" i="33"/>
  <c r="CI106" i="33"/>
  <c r="CI95" i="33"/>
  <c r="CI84" i="33"/>
  <c r="CI73" i="33"/>
  <c r="CJ68" i="33"/>
  <c r="CJ67" i="33"/>
  <c r="CI64" i="33"/>
  <c r="CJ63" i="33"/>
  <c r="CG86" i="33"/>
  <c r="AW119" i="33"/>
  <c r="AW122" i="33" s="1"/>
  <c r="AW123" i="33" s="1"/>
  <c r="CG97" i="33"/>
  <c r="CH75" i="33"/>
  <c r="CH65" i="33"/>
  <c r="CH66" i="33"/>
  <c r="CI108" i="33"/>
  <c r="CI119" i="33"/>
  <c r="CL62" i="33"/>
  <c r="CK61" i="33"/>
  <c r="CI56" i="31"/>
  <c r="CI55" i="31"/>
  <c r="CI58" i="31"/>
  <c r="CJ57" i="31" s="1"/>
  <c r="CL62" i="31"/>
  <c r="CK61" i="31"/>
  <c r="CJ63" i="31"/>
  <c r="CJ73" i="31" l="1"/>
  <c r="CJ106" i="31"/>
  <c r="CJ95" i="31"/>
  <c r="CJ117" i="31"/>
  <c r="CJ84" i="31"/>
  <c r="CJ68" i="31"/>
  <c r="CJ119" i="31" s="1"/>
  <c r="CJ67" i="31"/>
  <c r="CJ108" i="31" s="1"/>
  <c r="CJ65" i="31"/>
  <c r="CJ86" i="31" s="1"/>
  <c r="CJ66" i="31"/>
  <c r="CJ97" i="31" s="1"/>
  <c r="CJ64" i="31"/>
  <c r="CI75" i="31"/>
  <c r="AW120" i="33"/>
  <c r="AX116" i="33" s="1"/>
  <c r="CH97" i="33"/>
  <c r="CH86" i="33"/>
  <c r="CJ117" i="33"/>
  <c r="CJ106" i="33"/>
  <c r="CJ95" i="33"/>
  <c r="CK67" i="33"/>
  <c r="CJ64" i="33"/>
  <c r="CK63" i="33"/>
  <c r="CJ73" i="33"/>
  <c r="CK68" i="33"/>
  <c r="CJ84" i="33"/>
  <c r="CI75" i="33"/>
  <c r="CI66" i="33"/>
  <c r="CI65" i="33"/>
  <c r="CJ55" i="33"/>
  <c r="CJ56" i="33"/>
  <c r="CJ58" i="33"/>
  <c r="CK57" i="33" s="1"/>
  <c r="CM62" i="33"/>
  <c r="CL61" i="33"/>
  <c r="CJ108" i="33"/>
  <c r="CJ119" i="33"/>
  <c r="CM62" i="31"/>
  <c r="CL61" i="31"/>
  <c r="CJ58" i="31"/>
  <c r="CK57" i="31" s="1"/>
  <c r="CJ56" i="31"/>
  <c r="CJ55" i="31"/>
  <c r="CK63" i="31"/>
  <c r="CK117" i="31" l="1"/>
  <c r="CK106" i="31"/>
  <c r="CK95" i="31"/>
  <c r="CK73" i="31"/>
  <c r="CK84" i="31"/>
  <c r="CK68" i="31"/>
  <c r="CK119" i="31" s="1"/>
  <c r="CK67" i="31"/>
  <c r="CK108" i="31" s="1"/>
  <c r="CK66" i="31"/>
  <c r="CK97" i="31" s="1"/>
  <c r="CK65" i="31"/>
  <c r="CK86" i="31" s="1"/>
  <c r="CJ75" i="31"/>
  <c r="CK64" i="31"/>
  <c r="AX119" i="33"/>
  <c r="AX122" i="33" s="1"/>
  <c r="CI86" i="33"/>
  <c r="CI97" i="33"/>
  <c r="CK119" i="33"/>
  <c r="CK117" i="33"/>
  <c r="CK106" i="33"/>
  <c r="CK95" i="33"/>
  <c r="CK84" i="33"/>
  <c r="CK73" i="33"/>
  <c r="CL67" i="33"/>
  <c r="CK64" i="33"/>
  <c r="CL63" i="33"/>
  <c r="CL68" i="33"/>
  <c r="CN62" i="33"/>
  <c r="CM61" i="33"/>
  <c r="CJ75" i="33"/>
  <c r="CJ66" i="33"/>
  <c r="CJ65" i="33"/>
  <c r="CK108" i="33"/>
  <c r="CK56" i="33"/>
  <c r="CK55" i="33"/>
  <c r="CK58" i="33"/>
  <c r="CL57" i="33" s="1"/>
  <c r="CK56" i="31"/>
  <c r="CK55" i="31"/>
  <c r="CK58" i="31"/>
  <c r="CL57" i="31" s="1"/>
  <c r="CL63" i="31"/>
  <c r="CN62" i="31"/>
  <c r="CM61" i="31"/>
  <c r="CL73" i="31" l="1"/>
  <c r="CL106" i="31"/>
  <c r="CL117" i="31"/>
  <c r="CL95" i="31"/>
  <c r="CL84" i="31"/>
  <c r="CL68" i="31"/>
  <c r="CL119" i="31" s="1"/>
  <c r="CL67" i="31"/>
  <c r="CL108" i="31" s="1"/>
  <c r="CL65" i="31"/>
  <c r="CL86" i="31" s="1"/>
  <c r="CL66" i="31"/>
  <c r="CL97" i="31" s="1"/>
  <c r="CK75" i="31"/>
  <c r="CL64" i="31"/>
  <c r="CJ97" i="33"/>
  <c r="CL108" i="33"/>
  <c r="CK75" i="33"/>
  <c r="CK65" i="33"/>
  <c r="CK66" i="33"/>
  <c r="CJ86" i="33"/>
  <c r="CL58" i="33"/>
  <c r="CM57" i="33" s="1"/>
  <c r="CL56" i="33"/>
  <c r="CL55" i="33"/>
  <c r="CN61" i="33"/>
  <c r="CO62" i="33"/>
  <c r="CL119" i="33"/>
  <c r="CL117" i="33"/>
  <c r="CL106" i="33"/>
  <c r="CL95" i="33"/>
  <c r="CL84" i="33"/>
  <c r="CL73" i="33"/>
  <c r="CL64" i="33"/>
  <c r="CM63" i="33"/>
  <c r="CM68" i="33"/>
  <c r="CM67" i="33"/>
  <c r="CM63" i="31"/>
  <c r="CO62" i="31"/>
  <c r="CN61" i="31"/>
  <c r="CL56" i="31"/>
  <c r="CL55" i="31"/>
  <c r="CL58" i="31"/>
  <c r="CM57" i="31" s="1"/>
  <c r="CM73" i="31" l="1"/>
  <c r="CM117" i="31"/>
  <c r="CM95" i="31"/>
  <c r="CM106" i="31"/>
  <c r="CM84" i="31"/>
  <c r="CM68" i="31"/>
  <c r="CM119" i="31" s="1"/>
  <c r="CM67" i="31"/>
  <c r="CM108" i="31" s="1"/>
  <c r="CM65" i="31"/>
  <c r="CM86" i="31" s="1"/>
  <c r="CM66" i="31"/>
  <c r="CM97" i="31" s="1"/>
  <c r="CL75" i="31"/>
  <c r="CM64" i="31"/>
  <c r="CL75" i="33"/>
  <c r="CL65" i="33"/>
  <c r="CL66" i="33"/>
  <c r="CM58" i="33"/>
  <c r="CN57" i="33" s="1"/>
  <c r="CM56" i="33"/>
  <c r="CM55" i="33"/>
  <c r="CM108" i="33"/>
  <c r="CM119" i="33"/>
  <c r="CM117" i="33"/>
  <c r="CM106" i="33"/>
  <c r="CM95" i="33"/>
  <c r="CM84" i="33"/>
  <c r="CM73" i="33"/>
  <c r="CM64" i="33"/>
  <c r="CN63" i="33"/>
  <c r="CN68" i="33"/>
  <c r="CN67" i="33"/>
  <c r="CP62" i="33"/>
  <c r="CO61" i="33"/>
  <c r="CK97" i="33"/>
  <c r="CK86" i="33"/>
  <c r="CN63" i="31"/>
  <c r="CM58" i="31"/>
  <c r="CN57" i="31" s="1"/>
  <c r="CM56" i="31"/>
  <c r="CM55" i="31"/>
  <c r="CP62" i="31"/>
  <c r="CO61" i="31"/>
  <c r="CN117" i="31" l="1"/>
  <c r="CN95" i="31"/>
  <c r="CN73" i="31"/>
  <c r="CN106" i="31"/>
  <c r="CN84" i="31"/>
  <c r="CN68" i="31"/>
  <c r="CN119" i="31" s="1"/>
  <c r="CN67" i="31"/>
  <c r="CN108" i="31" s="1"/>
  <c r="CN66" i="31"/>
  <c r="CN97" i="31" s="1"/>
  <c r="CN65" i="31"/>
  <c r="CN86" i="31" s="1"/>
  <c r="CM75" i="31"/>
  <c r="CN64" i="31"/>
  <c r="CM75" i="33"/>
  <c r="CM66" i="33"/>
  <c r="CM65" i="33"/>
  <c r="CL97" i="33"/>
  <c r="CL86" i="33"/>
  <c r="CN117" i="33"/>
  <c r="CN106" i="33"/>
  <c r="CN95" i="33"/>
  <c r="CN84" i="33"/>
  <c r="CN73" i="33"/>
  <c r="CN64" i="33"/>
  <c r="CO63" i="33"/>
  <c r="CO68" i="33"/>
  <c r="CO67" i="33"/>
  <c r="CQ62" i="33"/>
  <c r="CP61" i="33"/>
  <c r="CN56" i="33"/>
  <c r="CN55" i="33"/>
  <c r="CN58" i="33"/>
  <c r="CO57" i="33" s="1"/>
  <c r="CN108" i="33"/>
  <c r="CN119" i="33"/>
  <c r="CQ62" i="31"/>
  <c r="CP61" i="31"/>
  <c r="CO63" i="31"/>
  <c r="CN56" i="31"/>
  <c r="CN55" i="31"/>
  <c r="CN58" i="31"/>
  <c r="CO57" i="31" s="1"/>
  <c r="CO106" i="31" l="1"/>
  <c r="CO117" i="31"/>
  <c r="CO73" i="31"/>
  <c r="CO95" i="31"/>
  <c r="CO84" i="31"/>
  <c r="CO68" i="31"/>
  <c r="CO119" i="31" s="1"/>
  <c r="CO67" i="31"/>
  <c r="CO108" i="31" s="1"/>
  <c r="CO66" i="31"/>
  <c r="CO97" i="31" s="1"/>
  <c r="CO65" i="31"/>
  <c r="CO86" i="31" s="1"/>
  <c r="CO64" i="31"/>
  <c r="CN75" i="31"/>
  <c r="CR62" i="33"/>
  <c r="CQ61" i="33"/>
  <c r="CM86" i="33"/>
  <c r="CO56" i="33"/>
  <c r="CO55" i="33"/>
  <c r="CO58" i="33"/>
  <c r="CP57" i="33" s="1"/>
  <c r="CO119" i="33"/>
  <c r="CM97" i="33"/>
  <c r="CO108" i="33"/>
  <c r="CO117" i="33"/>
  <c r="CO106" i="33"/>
  <c r="CO95" i="33"/>
  <c r="CO84" i="33"/>
  <c r="CO73" i="33"/>
  <c r="CP63" i="33"/>
  <c r="CP68" i="33"/>
  <c r="CP67" i="33"/>
  <c r="CO64" i="33"/>
  <c r="CN75" i="33"/>
  <c r="CN65" i="33"/>
  <c r="CN66" i="33"/>
  <c r="CP63" i="31"/>
  <c r="CR62" i="31"/>
  <c r="CQ61" i="31"/>
  <c r="CO56" i="31"/>
  <c r="CO55" i="31"/>
  <c r="CO58" i="31"/>
  <c r="CP57" i="31" s="1"/>
  <c r="CP106" i="31" l="1"/>
  <c r="CP73" i="31"/>
  <c r="CP117" i="31"/>
  <c r="CP95" i="31"/>
  <c r="CP84" i="31"/>
  <c r="CP68" i="31"/>
  <c r="CP119" i="31" s="1"/>
  <c r="CP67" i="31"/>
  <c r="CP108" i="31" s="1"/>
  <c r="CP65" i="31"/>
  <c r="CP86" i="31" s="1"/>
  <c r="CP66" i="31"/>
  <c r="CP97" i="31" s="1"/>
  <c r="CP64" i="31"/>
  <c r="CO75" i="31"/>
  <c r="CP108" i="33"/>
  <c r="CP117" i="33"/>
  <c r="CP95" i="33"/>
  <c r="CP106" i="33"/>
  <c r="CP84" i="33"/>
  <c r="CP73" i="33"/>
  <c r="CQ68" i="33"/>
  <c r="CQ67" i="33"/>
  <c r="CP64" i="33"/>
  <c r="CQ63" i="33"/>
  <c r="CN86" i="33"/>
  <c r="CP119" i="33"/>
  <c r="CN97" i="33"/>
  <c r="CO75" i="33"/>
  <c r="CO66" i="33"/>
  <c r="CO65" i="33"/>
  <c r="CP56" i="33"/>
  <c r="CP55" i="33"/>
  <c r="CP58" i="33"/>
  <c r="CQ57" i="33" s="1"/>
  <c r="CS62" i="33"/>
  <c r="CR61" i="33"/>
  <c r="CS62" i="31"/>
  <c r="CR61" i="31"/>
  <c r="CP56" i="31"/>
  <c r="CP55" i="31"/>
  <c r="CP58" i="31"/>
  <c r="CQ57" i="31" s="1"/>
  <c r="CQ63" i="31"/>
  <c r="CQ73" i="31" l="1"/>
  <c r="CQ106" i="31"/>
  <c r="CQ95" i="31"/>
  <c r="CQ117" i="31"/>
  <c r="CQ84" i="31"/>
  <c r="CQ68" i="31"/>
  <c r="CQ119" i="31" s="1"/>
  <c r="CQ67" i="31"/>
  <c r="CQ108" i="31" s="1"/>
  <c r="CQ65" i="31"/>
  <c r="CQ86" i="31" s="1"/>
  <c r="CQ66" i="31"/>
  <c r="CQ97" i="31" s="1"/>
  <c r="CQ64" i="31"/>
  <c r="CP75" i="31"/>
  <c r="CQ117" i="33"/>
  <c r="CQ106" i="33"/>
  <c r="CQ95" i="33"/>
  <c r="CQ84" i="33"/>
  <c r="CQ73" i="33"/>
  <c r="CR68" i="33"/>
  <c r="CR67" i="33"/>
  <c r="CQ64" i="33"/>
  <c r="CR63" i="33"/>
  <c r="CQ56" i="33"/>
  <c r="CQ55" i="33"/>
  <c r="CQ58" i="33"/>
  <c r="CR57" i="33" s="1"/>
  <c r="CQ119" i="33"/>
  <c r="CT62" i="33"/>
  <c r="CS61" i="33"/>
  <c r="CO86" i="33"/>
  <c r="CP75" i="33"/>
  <c r="CP66" i="33"/>
  <c r="CP65" i="33"/>
  <c r="CO97" i="33"/>
  <c r="CQ108" i="33"/>
  <c r="CT62" i="31"/>
  <c r="CS61" i="31"/>
  <c r="CQ56" i="31"/>
  <c r="CQ55" i="31"/>
  <c r="CQ58" i="31"/>
  <c r="CR57" i="31" s="1"/>
  <c r="CR63" i="31"/>
  <c r="CR73" i="31" l="1"/>
  <c r="CR95" i="31"/>
  <c r="CR117" i="31"/>
  <c r="CR106" i="31"/>
  <c r="CR84" i="31"/>
  <c r="CR68" i="31"/>
  <c r="CR119" i="31" s="1"/>
  <c r="CR67" i="31"/>
  <c r="CR108" i="31" s="1"/>
  <c r="CR65" i="31"/>
  <c r="CR86" i="31" s="1"/>
  <c r="CR66" i="31"/>
  <c r="CR97" i="31" s="1"/>
  <c r="CR64" i="31"/>
  <c r="CQ75" i="31"/>
  <c r="CR56" i="33"/>
  <c r="CR55" i="33"/>
  <c r="CR58" i="33"/>
  <c r="CS57" i="33" s="1"/>
  <c r="CR117" i="33"/>
  <c r="CR106" i="33"/>
  <c r="CR95" i="33"/>
  <c r="CS67" i="33"/>
  <c r="CS68" i="33"/>
  <c r="CR73" i="33"/>
  <c r="CR64" i="33"/>
  <c r="CS63" i="33"/>
  <c r="CR84" i="33"/>
  <c r="CP86" i="33"/>
  <c r="CU62" i="33"/>
  <c r="CT61" i="33"/>
  <c r="CQ75" i="33"/>
  <c r="CQ66" i="33"/>
  <c r="CQ65" i="33"/>
  <c r="CP97" i="33"/>
  <c r="CR108" i="33"/>
  <c r="CR119" i="33"/>
  <c r="CR58" i="31"/>
  <c r="CS57" i="31" s="1"/>
  <c r="CR55" i="31"/>
  <c r="CR56" i="31"/>
  <c r="CU62" i="31"/>
  <c r="CT61" i="31"/>
  <c r="CS63" i="31"/>
  <c r="CS117" i="31" l="1"/>
  <c r="CS73" i="31"/>
  <c r="CS95" i="31"/>
  <c r="CS106" i="31"/>
  <c r="CS84" i="31"/>
  <c r="CS68" i="31"/>
  <c r="CS119" i="31" s="1"/>
  <c r="CS67" i="31"/>
  <c r="CS108" i="31" s="1"/>
  <c r="CS66" i="31"/>
  <c r="CS97" i="31" s="1"/>
  <c r="CS65" i="31"/>
  <c r="CS86" i="31" s="1"/>
  <c r="CR75" i="31"/>
  <c r="CS64" i="31"/>
  <c r="CS108" i="33"/>
  <c r="CQ86" i="33"/>
  <c r="CS119" i="33"/>
  <c r="CQ97" i="33"/>
  <c r="CS117" i="33"/>
  <c r="CS106" i="33"/>
  <c r="CS95" i="33"/>
  <c r="CS84" i="33"/>
  <c r="CS73" i="33"/>
  <c r="CS64" i="33"/>
  <c r="CT63" i="33"/>
  <c r="CT67" i="33"/>
  <c r="CT68" i="33"/>
  <c r="CS56" i="33"/>
  <c r="CS55" i="33"/>
  <c r="CS58" i="33"/>
  <c r="CT57" i="33" s="1"/>
  <c r="CR75" i="33"/>
  <c r="CR65" i="33"/>
  <c r="CR66" i="33"/>
  <c r="CV62" i="33"/>
  <c r="CU61" i="33"/>
  <c r="CV62" i="31"/>
  <c r="CU61" i="31"/>
  <c r="CT63" i="31"/>
  <c r="CS56" i="31"/>
  <c r="CS55" i="31"/>
  <c r="CS58" i="31"/>
  <c r="CT57" i="31" s="1"/>
  <c r="CT73" i="31" l="1"/>
  <c r="CT106" i="31"/>
  <c r="CT117" i="31"/>
  <c r="CT95" i="31"/>
  <c r="CT84" i="31"/>
  <c r="CT68" i="31"/>
  <c r="CT119" i="31" s="1"/>
  <c r="CT67" i="31"/>
  <c r="CT108" i="31" s="1"/>
  <c r="CT65" i="31"/>
  <c r="CT86" i="31" s="1"/>
  <c r="CT66" i="31"/>
  <c r="CT97" i="31" s="1"/>
  <c r="CT64" i="31"/>
  <c r="CS75" i="31"/>
  <c r="CR97" i="33"/>
  <c r="CT119" i="33"/>
  <c r="CW62" i="33"/>
  <c r="CV61" i="33"/>
  <c r="CR86" i="33"/>
  <c r="CT108" i="33"/>
  <c r="CT58" i="33"/>
  <c r="CU57" i="33" s="1"/>
  <c r="CT55" i="33"/>
  <c r="CT56" i="33"/>
  <c r="CT117" i="33"/>
  <c r="CT106" i="33"/>
  <c r="CT95" i="33"/>
  <c r="CT84" i="33"/>
  <c r="CT73" i="33"/>
  <c r="CT64" i="33"/>
  <c r="CU63" i="33"/>
  <c r="CU68" i="33"/>
  <c r="CU67" i="33"/>
  <c r="CS75" i="33"/>
  <c r="CS65" i="33"/>
  <c r="CS66" i="33"/>
  <c r="CV61" i="31"/>
  <c r="CW62" i="31"/>
  <c r="CU63" i="31"/>
  <c r="CT55" i="31"/>
  <c r="CT56" i="31"/>
  <c r="CT58" i="31"/>
  <c r="CU57" i="31" s="1"/>
  <c r="CU73" i="31" l="1"/>
  <c r="CU106" i="31"/>
  <c r="CU117" i="31"/>
  <c r="CU95" i="31"/>
  <c r="CU84" i="31"/>
  <c r="CU68" i="31"/>
  <c r="CU119" i="31" s="1"/>
  <c r="CU67" i="31"/>
  <c r="CU108" i="31" s="1"/>
  <c r="CU65" i="31"/>
  <c r="CU86" i="31" s="1"/>
  <c r="CU66" i="31"/>
  <c r="CU97" i="31" s="1"/>
  <c r="CU64" i="31"/>
  <c r="CT75" i="31"/>
  <c r="CX62" i="33"/>
  <c r="CW61" i="33"/>
  <c r="CU56" i="33"/>
  <c r="CU55" i="33"/>
  <c r="CU58" i="33"/>
  <c r="CV57" i="33" s="1"/>
  <c r="CT75" i="33"/>
  <c r="CT66" i="33"/>
  <c r="CT65" i="33"/>
  <c r="CU119" i="33"/>
  <c r="CU117" i="33"/>
  <c r="CU106" i="33"/>
  <c r="CU95" i="33"/>
  <c r="CU84" i="33"/>
  <c r="CU73" i="33"/>
  <c r="CU64" i="33"/>
  <c r="CV63" i="33"/>
  <c r="CV68" i="33"/>
  <c r="CV67" i="33"/>
  <c r="CS97" i="33"/>
  <c r="CS86" i="33"/>
  <c r="CU108" i="33"/>
  <c r="CV63" i="31"/>
  <c r="CX62" i="31"/>
  <c r="CW61" i="31"/>
  <c r="CU58" i="31"/>
  <c r="CV57" i="31" s="1"/>
  <c r="CU56" i="31"/>
  <c r="CU55" i="31"/>
  <c r="CV117" i="31" l="1"/>
  <c r="CV95" i="31"/>
  <c r="CV106" i="31"/>
  <c r="CV73" i="31"/>
  <c r="CV84" i="31"/>
  <c r="CV68" i="31"/>
  <c r="CV119" i="31" s="1"/>
  <c r="CV67" i="31"/>
  <c r="CV108" i="31" s="1"/>
  <c r="CV65" i="31"/>
  <c r="CV86" i="31" s="1"/>
  <c r="CV66" i="31"/>
  <c r="CV97" i="31" s="1"/>
  <c r="CU75" i="31"/>
  <c r="CV64" i="31"/>
  <c r="CV56" i="33"/>
  <c r="CV55" i="33"/>
  <c r="CV58" i="33"/>
  <c r="CW57" i="33" s="1"/>
  <c r="CV108" i="33"/>
  <c r="CV117" i="33"/>
  <c r="CV106" i="33"/>
  <c r="CV95" i="33"/>
  <c r="CV84" i="33"/>
  <c r="CV73" i="33"/>
  <c r="CV64" i="33"/>
  <c r="CW63" i="33"/>
  <c r="CW68" i="33"/>
  <c r="CW67" i="33"/>
  <c r="CT86" i="33"/>
  <c r="CV119" i="33"/>
  <c r="CU75" i="33"/>
  <c r="CU66" i="33"/>
  <c r="CU65" i="33"/>
  <c r="CT97" i="33"/>
  <c r="CY62" i="33"/>
  <c r="CX61" i="33"/>
  <c r="CW63" i="31"/>
  <c r="CY62" i="31"/>
  <c r="CX61" i="31"/>
  <c r="CV56" i="31"/>
  <c r="CV55" i="31"/>
  <c r="CV58" i="31"/>
  <c r="CW57" i="31" s="1"/>
  <c r="CW106" i="31" l="1"/>
  <c r="CW117" i="31"/>
  <c r="CW73" i="31"/>
  <c r="CW95" i="31"/>
  <c r="CW84" i="31"/>
  <c r="CW68" i="31"/>
  <c r="CW119" i="31" s="1"/>
  <c r="CW67" i="31"/>
  <c r="CW108" i="31" s="1"/>
  <c r="CW66" i="31"/>
  <c r="CW97" i="31" s="1"/>
  <c r="CW65" i="31"/>
  <c r="CW86" i="31" s="1"/>
  <c r="CV75" i="31"/>
  <c r="CW64" i="31"/>
  <c r="CW108" i="33"/>
  <c r="CW119" i="33"/>
  <c r="CW56" i="33"/>
  <c r="CW55" i="33"/>
  <c r="CW58" i="33"/>
  <c r="CX57" i="33" s="1"/>
  <c r="CV75" i="33"/>
  <c r="CV65" i="33"/>
  <c r="CV66" i="33"/>
  <c r="CZ62" i="33"/>
  <c r="CY61" i="33"/>
  <c r="CW117" i="33"/>
  <c r="CW106" i="33"/>
  <c r="CW95" i="33"/>
  <c r="CW84" i="33"/>
  <c r="CW73" i="33"/>
  <c r="CW64" i="33"/>
  <c r="CX68" i="33"/>
  <c r="CX63" i="33"/>
  <c r="CX67" i="33"/>
  <c r="CU86" i="33"/>
  <c r="CU97" i="33"/>
  <c r="CX63" i="31"/>
  <c r="CY61" i="31"/>
  <c r="CZ62" i="31"/>
  <c r="CW56" i="31"/>
  <c r="CW55" i="31"/>
  <c r="CW58" i="31"/>
  <c r="CX57" i="31" s="1"/>
  <c r="CX106" i="31" l="1"/>
  <c r="CX117" i="31"/>
  <c r="CX73" i="31"/>
  <c r="CX95" i="31"/>
  <c r="CX84" i="31"/>
  <c r="CX68" i="31"/>
  <c r="CX119" i="31" s="1"/>
  <c r="CX67" i="31"/>
  <c r="CX108" i="31" s="1"/>
  <c r="CX65" i="31"/>
  <c r="CX86" i="31" s="1"/>
  <c r="CX66" i="31"/>
  <c r="CX97" i="31" s="1"/>
  <c r="CX64" i="31"/>
  <c r="CW75" i="31"/>
  <c r="DA62" i="33"/>
  <c r="CZ61" i="33"/>
  <c r="CX119" i="33"/>
  <c r="CV97" i="33"/>
  <c r="CX108" i="33"/>
  <c r="CW75" i="33"/>
  <c r="CW66" i="33"/>
  <c r="CW65" i="33"/>
  <c r="CV86" i="33"/>
  <c r="CX117" i="33"/>
  <c r="CX95" i="33"/>
  <c r="CX106" i="33"/>
  <c r="CX84" i="33"/>
  <c r="CX73" i="33"/>
  <c r="CY68" i="33"/>
  <c r="CY67" i="33"/>
  <c r="CX64" i="33"/>
  <c r="CY63" i="33"/>
  <c r="CX56" i="33"/>
  <c r="CX55" i="33"/>
  <c r="CX58" i="33"/>
  <c r="CY57" i="33" s="1"/>
  <c r="CY63" i="31"/>
  <c r="CZ61" i="31"/>
  <c r="DA62" i="31"/>
  <c r="CX56" i="31"/>
  <c r="CX55" i="31"/>
  <c r="CX58" i="31"/>
  <c r="CY57" i="31" s="1"/>
  <c r="CY73" i="31" l="1"/>
  <c r="CY95" i="31"/>
  <c r="CY106" i="31"/>
  <c r="CY117" i="31"/>
  <c r="CY84" i="31"/>
  <c r="CY68" i="31"/>
  <c r="CY119" i="31" s="1"/>
  <c r="CY67" i="31"/>
  <c r="CY108" i="31" s="1"/>
  <c r="CY66" i="31"/>
  <c r="CY97" i="31" s="1"/>
  <c r="CY65" i="31"/>
  <c r="CY86" i="31" s="1"/>
  <c r="CX75" i="31"/>
  <c r="CY64" i="31"/>
  <c r="CW97" i="33"/>
  <c r="CY119" i="33"/>
  <c r="CY117" i="33"/>
  <c r="CY106" i="33"/>
  <c r="CY95" i="33"/>
  <c r="CY84" i="33"/>
  <c r="CY73" i="33"/>
  <c r="CZ68" i="33"/>
  <c r="CZ67" i="33"/>
  <c r="CY64" i="33"/>
  <c r="CZ63" i="33"/>
  <c r="DB62" i="33"/>
  <c r="DA61" i="33"/>
  <c r="CY56" i="33"/>
  <c r="CY55" i="33"/>
  <c r="CY58" i="33"/>
  <c r="CZ57" i="33" s="1"/>
  <c r="CW86" i="33"/>
  <c r="CX75" i="33"/>
  <c r="CX66" i="33"/>
  <c r="CX65" i="33"/>
  <c r="CY108" i="33"/>
  <c r="CY56" i="31"/>
  <c r="CY55" i="31"/>
  <c r="CY58" i="31"/>
  <c r="CZ57" i="31" s="1"/>
  <c r="DB62" i="31"/>
  <c r="DA61" i="31"/>
  <c r="CZ63" i="31"/>
  <c r="CZ73" i="31" l="1"/>
  <c r="CZ95" i="31"/>
  <c r="CZ106" i="31"/>
  <c r="CZ117" i="31"/>
  <c r="CZ84" i="31"/>
  <c r="CZ68" i="31"/>
  <c r="CZ119" i="31" s="1"/>
  <c r="CZ67" i="31"/>
  <c r="CZ108" i="31" s="1"/>
  <c r="CZ65" i="31"/>
  <c r="CZ86" i="31" s="1"/>
  <c r="CZ66" i="31"/>
  <c r="CZ97" i="31" s="1"/>
  <c r="CY75" i="31"/>
  <c r="CZ64" i="31"/>
  <c r="CZ117" i="33"/>
  <c r="CZ106" i="33"/>
  <c r="CZ95" i="33"/>
  <c r="DA67" i="33"/>
  <c r="CZ73" i="33"/>
  <c r="DA68" i="33"/>
  <c r="CZ84" i="33"/>
  <c r="CZ64" i="33"/>
  <c r="DA63" i="33"/>
  <c r="CY75" i="33"/>
  <c r="CY66" i="33"/>
  <c r="CY65" i="33"/>
  <c r="CX86" i="33"/>
  <c r="CZ119" i="33"/>
  <c r="CX97" i="33"/>
  <c r="CZ108" i="33"/>
  <c r="CZ55" i="33"/>
  <c r="CZ56" i="33"/>
  <c r="CZ58" i="33"/>
  <c r="DA57" i="33" s="1"/>
  <c r="DC62" i="33"/>
  <c r="DB61" i="33"/>
  <c r="DA63" i="31"/>
  <c r="DC62" i="31"/>
  <c r="DB61" i="31"/>
  <c r="CZ58" i="31"/>
  <c r="DA57" i="31" s="1"/>
  <c r="CZ55" i="31"/>
  <c r="CZ56" i="31"/>
  <c r="DA117" i="31" l="1"/>
  <c r="DA73" i="31"/>
  <c r="DA95" i="31"/>
  <c r="DA106" i="31"/>
  <c r="DA84" i="31"/>
  <c r="DA68" i="31"/>
  <c r="DA119" i="31" s="1"/>
  <c r="DA67" i="31"/>
  <c r="DA108" i="31" s="1"/>
  <c r="DA65" i="31"/>
  <c r="DA86" i="31" s="1"/>
  <c r="DA66" i="31"/>
  <c r="DA97" i="31" s="1"/>
  <c r="DA64" i="31"/>
  <c r="CZ75" i="31"/>
  <c r="CY97" i="33"/>
  <c r="CZ75" i="33"/>
  <c r="CZ65" i="33"/>
  <c r="CZ66" i="33"/>
  <c r="DA108" i="33"/>
  <c r="DA119" i="33"/>
  <c r="DD62" i="33"/>
  <c r="DC61" i="33"/>
  <c r="DA56" i="33"/>
  <c r="DA55" i="33"/>
  <c r="DA58" i="33"/>
  <c r="DB57" i="33" s="1"/>
  <c r="CY86" i="33"/>
  <c r="DA117" i="33"/>
  <c r="DA106" i="33"/>
  <c r="DA95" i="33"/>
  <c r="DA84" i="33"/>
  <c r="DA73" i="33"/>
  <c r="DA64" i="33"/>
  <c r="DB63" i="33"/>
  <c r="DB68" i="33"/>
  <c r="DB67" i="33"/>
  <c r="DA56" i="31"/>
  <c r="DA55" i="31"/>
  <c r="DA58" i="31"/>
  <c r="DB57" i="31" s="1"/>
  <c r="DB63" i="31"/>
  <c r="DD62" i="31"/>
  <c r="DC61" i="31"/>
  <c r="DB73" i="31" l="1"/>
  <c r="DB106" i="31"/>
  <c r="DB117" i="31"/>
  <c r="DB95" i="31"/>
  <c r="DB84" i="31"/>
  <c r="DB68" i="31"/>
  <c r="DB119" i="31" s="1"/>
  <c r="DB67" i="31"/>
  <c r="DB108" i="31" s="1"/>
  <c r="DB66" i="31"/>
  <c r="DB97" i="31" s="1"/>
  <c r="DB65" i="31"/>
  <c r="DB86" i="31" s="1"/>
  <c r="DA75" i="31"/>
  <c r="DB64" i="31"/>
  <c r="DB108" i="33"/>
  <c r="DE62" i="33"/>
  <c r="DD61" i="33"/>
  <c r="CZ97" i="33"/>
  <c r="DA75" i="33"/>
  <c r="DA66" i="33"/>
  <c r="DA65" i="33"/>
  <c r="DB58" i="33"/>
  <c r="DC57" i="33" s="1"/>
  <c r="DB55" i="33"/>
  <c r="DB56" i="33"/>
  <c r="DB119" i="33"/>
  <c r="CZ86" i="33"/>
  <c r="DB117" i="33"/>
  <c r="DB106" i="33"/>
  <c r="DB95" i="33"/>
  <c r="DB84" i="33"/>
  <c r="DB73" i="33"/>
  <c r="DB64" i="33"/>
  <c r="DC63" i="33"/>
  <c r="DC68" i="33"/>
  <c r="DC67" i="33"/>
  <c r="DD61" i="31"/>
  <c r="DE62" i="31"/>
  <c r="DB55" i="31"/>
  <c r="DB56" i="31"/>
  <c r="DB58" i="31"/>
  <c r="DC57" i="31" s="1"/>
  <c r="DC63" i="31"/>
  <c r="DC73" i="31" l="1"/>
  <c r="DC106" i="31"/>
  <c r="DC117" i="31"/>
  <c r="DC95" i="31"/>
  <c r="DC84" i="31"/>
  <c r="DC68" i="31"/>
  <c r="DC119" i="31" s="1"/>
  <c r="DC67" i="31"/>
  <c r="DC108" i="31" s="1"/>
  <c r="DC66" i="31"/>
  <c r="DC97" i="31" s="1"/>
  <c r="DC65" i="31"/>
  <c r="DC86" i="31" s="1"/>
  <c r="DB75" i="31"/>
  <c r="DC64" i="31"/>
  <c r="DC117" i="33"/>
  <c r="DC106" i="33"/>
  <c r="DC95" i="33"/>
  <c r="DC84" i="33"/>
  <c r="DC73" i="33"/>
  <c r="DC64" i="33"/>
  <c r="DD63" i="33"/>
  <c r="DD68" i="33"/>
  <c r="DD67" i="33"/>
  <c r="DB75" i="33"/>
  <c r="DB66" i="33"/>
  <c r="DB65" i="33"/>
  <c r="DA97" i="33"/>
  <c r="DF62" i="33"/>
  <c r="DE61" i="33"/>
  <c r="DC108" i="33"/>
  <c r="DC119" i="33"/>
  <c r="DC58" i="33"/>
  <c r="DD57" i="33" s="1"/>
  <c r="DC56" i="33"/>
  <c r="DC55" i="33"/>
  <c r="DA86" i="33"/>
  <c r="DD63" i="31"/>
  <c r="DE61" i="31"/>
  <c r="DF62" i="31"/>
  <c r="DC56" i="31"/>
  <c r="DC55" i="31"/>
  <c r="DC58" i="31"/>
  <c r="DD57" i="31" s="1"/>
  <c r="DD117" i="31" l="1"/>
  <c r="DD95" i="31"/>
  <c r="DD106" i="31"/>
  <c r="DD73" i="31"/>
  <c r="DD84" i="31"/>
  <c r="DD68" i="31"/>
  <c r="DD119" i="31" s="1"/>
  <c r="DD67" i="31"/>
  <c r="DD108" i="31" s="1"/>
  <c r="DD65" i="31"/>
  <c r="DD86" i="31" s="1"/>
  <c r="DD66" i="31"/>
  <c r="DD97" i="31" s="1"/>
  <c r="DD64" i="31"/>
  <c r="DC75" i="31"/>
  <c r="DD56" i="33"/>
  <c r="DD55" i="33"/>
  <c r="DD58" i="33"/>
  <c r="DE57" i="33" s="1"/>
  <c r="DC75" i="33"/>
  <c r="DC66" i="33"/>
  <c r="DC65" i="33"/>
  <c r="DB97" i="33"/>
  <c r="DD119" i="33"/>
  <c r="DD117" i="33"/>
  <c r="DD106" i="33"/>
  <c r="DD95" i="33"/>
  <c r="DD84" i="33"/>
  <c r="DD73" i="33"/>
  <c r="DD64" i="33"/>
  <c r="DE63" i="33"/>
  <c r="DE68" i="33"/>
  <c r="DE67" i="33"/>
  <c r="DB86" i="33"/>
  <c r="DG62" i="33"/>
  <c r="DF61" i="33"/>
  <c r="DD108" i="33"/>
  <c r="DG62" i="31"/>
  <c r="DF61" i="31"/>
  <c r="DD56" i="31"/>
  <c r="DD55" i="31"/>
  <c r="DD58" i="31"/>
  <c r="DE57" i="31" s="1"/>
  <c r="DE63" i="31"/>
  <c r="DE106" i="31" l="1"/>
  <c r="DE117" i="31"/>
  <c r="DE73" i="31"/>
  <c r="DE95" i="31"/>
  <c r="DE84" i="31"/>
  <c r="DE68" i="31"/>
  <c r="DE119" i="31" s="1"/>
  <c r="DE67" i="31"/>
  <c r="DE108" i="31" s="1"/>
  <c r="DE65" i="31"/>
  <c r="DE86" i="31" s="1"/>
  <c r="DE66" i="31"/>
  <c r="DE97" i="31" s="1"/>
  <c r="DE64" i="31"/>
  <c r="DD75" i="31"/>
  <c r="DC97" i="33"/>
  <c r="DE108" i="33"/>
  <c r="DC86" i="33"/>
  <c r="DE117" i="33"/>
  <c r="DE106" i="33"/>
  <c r="DE95" i="33"/>
  <c r="DE84" i="33"/>
  <c r="DE73" i="33"/>
  <c r="DF68" i="33"/>
  <c r="DF67" i="33"/>
  <c r="DE64" i="33"/>
  <c r="DF63" i="33"/>
  <c r="DH62" i="33"/>
  <c r="DG61" i="33"/>
  <c r="DE56" i="33"/>
  <c r="DE55" i="33"/>
  <c r="DE58" i="33"/>
  <c r="DF57" i="33" s="1"/>
  <c r="DE119" i="33"/>
  <c r="DD75" i="33"/>
  <c r="DD65" i="33"/>
  <c r="DD66" i="33"/>
  <c r="DF63" i="31"/>
  <c r="DE56" i="31"/>
  <c r="DE55" i="31"/>
  <c r="DE58" i="31"/>
  <c r="DF57" i="31" s="1"/>
  <c r="DH62" i="31"/>
  <c r="DG61" i="31"/>
  <c r="DF106" i="31" l="1"/>
  <c r="DF117" i="31"/>
  <c r="DF73" i="31"/>
  <c r="DF95" i="31"/>
  <c r="DF84" i="31"/>
  <c r="DF68" i="31"/>
  <c r="DF119" i="31" s="1"/>
  <c r="DF67" i="31"/>
  <c r="DF108" i="31" s="1"/>
  <c r="DF66" i="31"/>
  <c r="DF97" i="31" s="1"/>
  <c r="DF65" i="31"/>
  <c r="DF86" i="31" s="1"/>
  <c r="DE75" i="31"/>
  <c r="DF64" i="31"/>
  <c r="DF108" i="33"/>
  <c r="DF119" i="33"/>
  <c r="DF56" i="33"/>
  <c r="DF55" i="33"/>
  <c r="DF58" i="33"/>
  <c r="DG57" i="33" s="1"/>
  <c r="DD97" i="33"/>
  <c r="DD86" i="33"/>
  <c r="DE75" i="33"/>
  <c r="DE65" i="33"/>
  <c r="DE66" i="33"/>
  <c r="DI62" i="33"/>
  <c r="DH61" i="33"/>
  <c r="DF117" i="33"/>
  <c r="DF95" i="33"/>
  <c r="DF106" i="33"/>
  <c r="DF84" i="33"/>
  <c r="DF73" i="33"/>
  <c r="DG68" i="33"/>
  <c r="DG67" i="33"/>
  <c r="DF64" i="33"/>
  <c r="DG63" i="33"/>
  <c r="DF56" i="31"/>
  <c r="DF55" i="31"/>
  <c r="DF58" i="31"/>
  <c r="DG57" i="31" s="1"/>
  <c r="DI62" i="31"/>
  <c r="DH61" i="31"/>
  <c r="DG63" i="31"/>
  <c r="DG73" i="31" l="1"/>
  <c r="DG95" i="31"/>
  <c r="DG117" i="31"/>
  <c r="DG106" i="31"/>
  <c r="DG84" i="31"/>
  <c r="DG68" i="31"/>
  <c r="DG119" i="31" s="1"/>
  <c r="DG67" i="31"/>
  <c r="DG108" i="31" s="1"/>
  <c r="DG66" i="31"/>
  <c r="DG97" i="31" s="1"/>
  <c r="DG65" i="31"/>
  <c r="DG86" i="31" s="1"/>
  <c r="DF75" i="31"/>
  <c r="DG64" i="31"/>
  <c r="DF75" i="33"/>
  <c r="DF65" i="33"/>
  <c r="DF66" i="33"/>
  <c r="DG119" i="33"/>
  <c r="DG117" i="33"/>
  <c r="DG106" i="33"/>
  <c r="DG95" i="33"/>
  <c r="DG84" i="33"/>
  <c r="DG73" i="33"/>
  <c r="DH68" i="33"/>
  <c r="DH67" i="33"/>
  <c r="DG64" i="33"/>
  <c r="DH63" i="33"/>
  <c r="DG108" i="33"/>
  <c r="DE97" i="33"/>
  <c r="DJ62" i="33"/>
  <c r="DI61" i="33"/>
  <c r="DE86" i="33"/>
  <c r="DG56" i="33"/>
  <c r="DG55" i="33"/>
  <c r="DG58" i="33"/>
  <c r="DH57" i="33" s="1"/>
  <c r="DG56" i="31"/>
  <c r="DG55" i="31"/>
  <c r="DG58" i="31"/>
  <c r="DH57" i="31" s="1"/>
  <c r="DJ62" i="31"/>
  <c r="DI61" i="31"/>
  <c r="DH63" i="31"/>
  <c r="DH73" i="31" l="1"/>
  <c r="DH106" i="31"/>
  <c r="DH95" i="31"/>
  <c r="DH117" i="31"/>
  <c r="DH84" i="31"/>
  <c r="DH68" i="31"/>
  <c r="DH119" i="31" s="1"/>
  <c r="DH67" i="31"/>
  <c r="DH108" i="31" s="1"/>
  <c r="DH65" i="31"/>
  <c r="DH86" i="31" s="1"/>
  <c r="DH66" i="31"/>
  <c r="DH97" i="31" s="1"/>
  <c r="DH64" i="31"/>
  <c r="DG75" i="31"/>
  <c r="DH56" i="33"/>
  <c r="DH55" i="33"/>
  <c r="DH58" i="33"/>
  <c r="DI57" i="33" s="1"/>
  <c r="DF97" i="33"/>
  <c r="DK62" i="33"/>
  <c r="DJ61" i="33"/>
  <c r="DH117" i="33"/>
  <c r="DH106" i="33"/>
  <c r="DH95" i="33"/>
  <c r="DI67" i="33"/>
  <c r="DH73" i="33"/>
  <c r="DI68" i="33"/>
  <c r="DH84" i="33"/>
  <c r="DH64" i="33"/>
  <c r="DI63" i="33"/>
  <c r="DH119" i="33"/>
  <c r="DF86" i="33"/>
  <c r="DG75" i="33"/>
  <c r="DG66" i="33"/>
  <c r="DG65" i="33"/>
  <c r="DH108" i="33"/>
  <c r="DH58" i="31"/>
  <c r="DI57" i="31" s="1"/>
  <c r="DH56" i="31"/>
  <c r="DH55" i="31"/>
  <c r="DK62" i="31"/>
  <c r="DJ61" i="31"/>
  <c r="DI63" i="31"/>
  <c r="DI117" i="31" l="1"/>
  <c r="DI73" i="31"/>
  <c r="DI106" i="31"/>
  <c r="DI95" i="31"/>
  <c r="DI84" i="31"/>
  <c r="DI68" i="31"/>
  <c r="DI119" i="31" s="1"/>
  <c r="DI67" i="31"/>
  <c r="DI108" i="31" s="1"/>
  <c r="DI66" i="31"/>
  <c r="DI97" i="31" s="1"/>
  <c r="DI65" i="31"/>
  <c r="DI86" i="31" s="1"/>
  <c r="DH75" i="31"/>
  <c r="DI64" i="31"/>
  <c r="DG97" i="33"/>
  <c r="DL62" i="33"/>
  <c r="DK61" i="33"/>
  <c r="DH75" i="33"/>
  <c r="DH65" i="33"/>
  <c r="DH66" i="33"/>
  <c r="DI108" i="33"/>
  <c r="DI56" i="33"/>
  <c r="DI55" i="33"/>
  <c r="DI58" i="33"/>
  <c r="DJ57" i="33" s="1"/>
  <c r="DI119" i="33"/>
  <c r="DG86" i="33"/>
  <c r="DI117" i="33"/>
  <c r="DI106" i="33"/>
  <c r="DI95" i="33"/>
  <c r="DI84" i="33"/>
  <c r="DI73" i="33"/>
  <c r="DI64" i="33"/>
  <c r="DJ63" i="33"/>
  <c r="DJ67" i="33"/>
  <c r="DJ68" i="33"/>
  <c r="DL62" i="31"/>
  <c r="DK61" i="31"/>
  <c r="DJ63" i="31"/>
  <c r="DI56" i="31"/>
  <c r="DI55" i="31"/>
  <c r="DI58" i="31"/>
  <c r="DJ57" i="31" s="1"/>
  <c r="DJ73" i="31" l="1"/>
  <c r="DJ106" i="31"/>
  <c r="DJ117" i="31"/>
  <c r="DJ95" i="31"/>
  <c r="DJ84" i="31"/>
  <c r="DJ68" i="31"/>
  <c r="DJ119" i="31" s="1"/>
  <c r="DJ67" i="31"/>
  <c r="DJ108" i="31" s="1"/>
  <c r="DJ65" i="31"/>
  <c r="DJ86" i="31" s="1"/>
  <c r="DJ66" i="31"/>
  <c r="DJ97" i="31" s="1"/>
  <c r="DJ64" i="31"/>
  <c r="DI75" i="31"/>
  <c r="DH86" i="33"/>
  <c r="DH97" i="33"/>
  <c r="DJ108" i="33"/>
  <c r="DJ117" i="33"/>
  <c r="DJ106" i="33"/>
  <c r="DJ95" i="33"/>
  <c r="DJ84" i="33"/>
  <c r="DJ73" i="33"/>
  <c r="DJ64" i="33"/>
  <c r="DK63" i="33"/>
  <c r="DK68" i="33"/>
  <c r="DK67" i="33"/>
  <c r="DM62" i="33"/>
  <c r="DL61" i="33"/>
  <c r="DJ119" i="33"/>
  <c r="DJ58" i="33"/>
  <c r="DK57" i="33" s="1"/>
  <c r="DJ55" i="33"/>
  <c r="DJ56" i="33"/>
  <c r="DI75" i="33"/>
  <c r="DI66" i="33"/>
  <c r="DI65" i="33"/>
  <c r="DK63" i="31"/>
  <c r="DJ56" i="31"/>
  <c r="DJ55" i="31"/>
  <c r="DJ58" i="31"/>
  <c r="DK57" i="31" s="1"/>
  <c r="DL61" i="31"/>
  <c r="DM62" i="31"/>
  <c r="DK73" i="31" l="1"/>
  <c r="DK106" i="31"/>
  <c r="DK117" i="31"/>
  <c r="DK95" i="31"/>
  <c r="DK84" i="31"/>
  <c r="DK68" i="31"/>
  <c r="DK119" i="31" s="1"/>
  <c r="DK67" i="31"/>
  <c r="DK108" i="31" s="1"/>
  <c r="DK65" i="31"/>
  <c r="DK86" i="31" s="1"/>
  <c r="DK66" i="31"/>
  <c r="DK97" i="31" s="1"/>
  <c r="DK64" i="31"/>
  <c r="DJ75" i="31"/>
  <c r="DK119" i="33"/>
  <c r="DJ75" i="33"/>
  <c r="DJ66" i="33"/>
  <c r="DJ65" i="33"/>
  <c r="DK58" i="33"/>
  <c r="DL57" i="33" s="1"/>
  <c r="DK56" i="33"/>
  <c r="DK55" i="33"/>
  <c r="DI86" i="33"/>
  <c r="DN62" i="33"/>
  <c r="DM61" i="33"/>
  <c r="DK117" i="33"/>
  <c r="DK106" i="33"/>
  <c r="DK95" i="33"/>
  <c r="DK84" i="33"/>
  <c r="DK73" i="33"/>
  <c r="DK64" i="33"/>
  <c r="DL63" i="33"/>
  <c r="DL68" i="33"/>
  <c r="DL67" i="33"/>
  <c r="DI97" i="33"/>
  <c r="DK108" i="33"/>
  <c r="DN62" i="31"/>
  <c r="DM61" i="31"/>
  <c r="DL63" i="31"/>
  <c r="DK58" i="31"/>
  <c r="DL57" i="31" s="1"/>
  <c r="DK56" i="31"/>
  <c r="DK55" i="31"/>
  <c r="DL117" i="31" l="1"/>
  <c r="DL95" i="31"/>
  <c r="DL73" i="31"/>
  <c r="DL106" i="31"/>
  <c r="DL84" i="31"/>
  <c r="DL68" i="31"/>
  <c r="DL119" i="31" s="1"/>
  <c r="DL67" i="31"/>
  <c r="DL108" i="31" s="1"/>
  <c r="DL65" i="31"/>
  <c r="DL86" i="31" s="1"/>
  <c r="DL66" i="31"/>
  <c r="DL97" i="31" s="1"/>
  <c r="DL64" i="31"/>
  <c r="DK75" i="31"/>
  <c r="DL117" i="33"/>
  <c r="DL106" i="33"/>
  <c r="DL95" i="33"/>
  <c r="DL84" i="33"/>
  <c r="DL73" i="33"/>
  <c r="DL64" i="33"/>
  <c r="DM63" i="33"/>
  <c r="DM68" i="33"/>
  <c r="DM67" i="33"/>
  <c r="DJ86" i="33"/>
  <c r="DJ97" i="33"/>
  <c r="DO62" i="33"/>
  <c r="DN61" i="33"/>
  <c r="DL56" i="33"/>
  <c r="DL55" i="33"/>
  <c r="DL58" i="33"/>
  <c r="DM57" i="33" s="1"/>
  <c r="DK75" i="33"/>
  <c r="DK66" i="33"/>
  <c r="DK65" i="33"/>
  <c r="DL108" i="33"/>
  <c r="DL119" i="33"/>
  <c r="DO62" i="31"/>
  <c r="DN61" i="31"/>
  <c r="DL56" i="31"/>
  <c r="DL55" i="31"/>
  <c r="DL58" i="31"/>
  <c r="DM57" i="31" s="1"/>
  <c r="DM63" i="31"/>
  <c r="DM106" i="31" l="1"/>
  <c r="DM117" i="31"/>
  <c r="DM73" i="31"/>
  <c r="DM95" i="31"/>
  <c r="DM84" i="31"/>
  <c r="DM68" i="31"/>
  <c r="DM119" i="31" s="1"/>
  <c r="DM67" i="31"/>
  <c r="DM108" i="31" s="1"/>
  <c r="DM66" i="31"/>
  <c r="DM97" i="31" s="1"/>
  <c r="DM65" i="31"/>
  <c r="DM86" i="31" s="1"/>
  <c r="DM64" i="31"/>
  <c r="DL75" i="31"/>
  <c r="DP62" i="33"/>
  <c r="DO61" i="33"/>
  <c r="DL75" i="33"/>
  <c r="DL65" i="33"/>
  <c r="DL66" i="33"/>
  <c r="DK86" i="33"/>
  <c r="DM119" i="33"/>
  <c r="DK97" i="33"/>
  <c r="DM117" i="33"/>
  <c r="DM106" i="33"/>
  <c r="DM95" i="33"/>
  <c r="DM84" i="33"/>
  <c r="DM73" i="33"/>
  <c r="DN68" i="33"/>
  <c r="DM64" i="33"/>
  <c r="DN67" i="33"/>
  <c r="DN63" i="33"/>
  <c r="DM56" i="33"/>
  <c r="DM55" i="33"/>
  <c r="DM58" i="33"/>
  <c r="DN57" i="33" s="1"/>
  <c r="DM108" i="33"/>
  <c r="DM56" i="31"/>
  <c r="DM55" i="31"/>
  <c r="DM58" i="31"/>
  <c r="DN57" i="31" s="1"/>
  <c r="DN63" i="31"/>
  <c r="DP62" i="31"/>
  <c r="DO61" i="31"/>
  <c r="DN106" i="31" l="1"/>
  <c r="DN117" i="31"/>
  <c r="DN73" i="31"/>
  <c r="DN95" i="31"/>
  <c r="DN84" i="31"/>
  <c r="DN68" i="31"/>
  <c r="DN119" i="31" s="1"/>
  <c r="DN67" i="31"/>
  <c r="DN108" i="31" s="1"/>
  <c r="DN65" i="31"/>
  <c r="DN86" i="31" s="1"/>
  <c r="DN66" i="31"/>
  <c r="DN97" i="31" s="1"/>
  <c r="DM75" i="31"/>
  <c r="DN64" i="31"/>
  <c r="DN108" i="33"/>
  <c r="DL86" i="33"/>
  <c r="DN117" i="33"/>
  <c r="DN95" i="33"/>
  <c r="DN106" i="33"/>
  <c r="DN84" i="33"/>
  <c r="DN73" i="33"/>
  <c r="DO68" i="33"/>
  <c r="DO67" i="33"/>
  <c r="DN64" i="33"/>
  <c r="DO63" i="33"/>
  <c r="DM75" i="33"/>
  <c r="DM65" i="33"/>
  <c r="DM66" i="33"/>
  <c r="DL97" i="33"/>
  <c r="DN119" i="33"/>
  <c r="DN56" i="33"/>
  <c r="DN55" i="33"/>
  <c r="DN58" i="33"/>
  <c r="DO57" i="33" s="1"/>
  <c r="DQ62" i="33"/>
  <c r="DP61" i="33"/>
  <c r="DN56" i="31"/>
  <c r="DN55" i="31"/>
  <c r="DN58" i="31"/>
  <c r="DO57" i="31" s="1"/>
  <c r="DQ62" i="31"/>
  <c r="DP61" i="31"/>
  <c r="DO63" i="31"/>
  <c r="DO73" i="31" l="1"/>
  <c r="DO95" i="31"/>
  <c r="DO106" i="31"/>
  <c r="DO117" i="31"/>
  <c r="DO84" i="31"/>
  <c r="DO68" i="31"/>
  <c r="DO119" i="31" s="1"/>
  <c r="DO67" i="31"/>
  <c r="DO108" i="31" s="1"/>
  <c r="DO65" i="31"/>
  <c r="DO86" i="31" s="1"/>
  <c r="DO66" i="31"/>
  <c r="DO97" i="31" s="1"/>
  <c r="DN75" i="31"/>
  <c r="DO64" i="31"/>
  <c r="DO108" i="33"/>
  <c r="DO117" i="33"/>
  <c r="DO106" i="33"/>
  <c r="DO95" i="33"/>
  <c r="DO84" i="33"/>
  <c r="DO73" i="33"/>
  <c r="DP68" i="33"/>
  <c r="DP67" i="33"/>
  <c r="DO64" i="33"/>
  <c r="DP63" i="33"/>
  <c r="DR62" i="33"/>
  <c r="DQ61" i="33"/>
  <c r="DM86" i="33"/>
  <c r="DN75" i="33"/>
  <c r="DN66" i="33"/>
  <c r="DN65" i="33"/>
  <c r="DO56" i="33"/>
  <c r="DO55" i="33"/>
  <c r="DO58" i="33"/>
  <c r="DP57" i="33" s="1"/>
  <c r="DO119" i="33"/>
  <c r="DM97" i="33"/>
  <c r="DR62" i="31"/>
  <c r="DQ61" i="31"/>
  <c r="DP63" i="31"/>
  <c r="DO56" i="31"/>
  <c r="DO55" i="31"/>
  <c r="DO58" i="31"/>
  <c r="DP57" i="31" s="1"/>
  <c r="DP73" i="31" l="1"/>
  <c r="DP106" i="31"/>
  <c r="DP95" i="31"/>
  <c r="DP117" i="31"/>
  <c r="DP84" i="31"/>
  <c r="DP68" i="31"/>
  <c r="DP119" i="31" s="1"/>
  <c r="DP67" i="31"/>
  <c r="DP108" i="31" s="1"/>
  <c r="DP66" i="31"/>
  <c r="DP97" i="31" s="1"/>
  <c r="DP65" i="31"/>
  <c r="DP86" i="31" s="1"/>
  <c r="DP64" i="31"/>
  <c r="DO75" i="31"/>
  <c r="DP117" i="33"/>
  <c r="DP106" i="33"/>
  <c r="DP95" i="33"/>
  <c r="DQ67" i="33"/>
  <c r="DP73" i="33"/>
  <c r="DP84" i="33"/>
  <c r="DQ68" i="33"/>
  <c r="DP64" i="33"/>
  <c r="DQ63" i="33"/>
  <c r="DN97" i="33"/>
  <c r="DO75" i="33"/>
  <c r="DO65" i="33"/>
  <c r="DO66" i="33"/>
  <c r="DP108" i="33"/>
  <c r="DN86" i="33"/>
  <c r="DS62" i="33"/>
  <c r="DR61" i="33"/>
  <c r="DP55" i="33"/>
  <c r="DP56" i="33"/>
  <c r="DP58" i="33"/>
  <c r="DQ57" i="33" s="1"/>
  <c r="DP119" i="33"/>
  <c r="DS62" i="31"/>
  <c r="DR61" i="31"/>
  <c r="DP58" i="31"/>
  <c r="DQ57" i="31" s="1"/>
  <c r="DP55" i="31"/>
  <c r="DP56" i="31"/>
  <c r="DQ63" i="31"/>
  <c r="DQ117" i="31" l="1"/>
  <c r="DQ95" i="31"/>
  <c r="DQ73" i="31"/>
  <c r="DQ106" i="31"/>
  <c r="DQ84" i="31"/>
  <c r="DQ68" i="31"/>
  <c r="DQ119" i="31" s="1"/>
  <c r="DQ67" i="31"/>
  <c r="DQ108" i="31" s="1"/>
  <c r="DQ66" i="31"/>
  <c r="DQ97" i="31" s="1"/>
  <c r="DQ65" i="31"/>
  <c r="DQ86" i="31" s="1"/>
  <c r="DP75" i="31"/>
  <c r="DQ64" i="31"/>
  <c r="DO86" i="33"/>
  <c r="DQ108" i="33"/>
  <c r="DO97" i="33"/>
  <c r="DQ119" i="33"/>
  <c r="DQ56" i="33"/>
  <c r="DQ55" i="33"/>
  <c r="DQ58" i="33"/>
  <c r="DR57" i="33" s="1"/>
  <c r="DQ117" i="33"/>
  <c r="DQ106" i="33"/>
  <c r="DQ95" i="33"/>
  <c r="DQ84" i="33"/>
  <c r="DQ73" i="33"/>
  <c r="DQ64" i="33"/>
  <c r="DR63" i="33"/>
  <c r="DR68" i="33"/>
  <c r="DR67" i="33"/>
  <c r="DT62" i="33"/>
  <c r="DS61" i="33"/>
  <c r="DP75" i="33"/>
  <c r="DP65" i="33"/>
  <c r="DP66" i="33"/>
  <c r="DQ56" i="31"/>
  <c r="DQ55" i="31"/>
  <c r="DQ58" i="31"/>
  <c r="DR57" i="31" s="1"/>
  <c r="DR63" i="31"/>
  <c r="DT62" i="31"/>
  <c r="DS61" i="31"/>
  <c r="DR73" i="31" l="1"/>
  <c r="DR106" i="31"/>
  <c r="DR117" i="31"/>
  <c r="DR95" i="31"/>
  <c r="DR84" i="31"/>
  <c r="DR68" i="31"/>
  <c r="DR119" i="31" s="1"/>
  <c r="DR67" i="31"/>
  <c r="DR108" i="31" s="1"/>
  <c r="DR66" i="31"/>
  <c r="DR97" i="31" s="1"/>
  <c r="DR65" i="31"/>
  <c r="DR86" i="31" s="1"/>
  <c r="DQ75" i="31"/>
  <c r="DR64" i="31"/>
  <c r="DP97" i="33"/>
  <c r="DR117" i="33"/>
  <c r="DR106" i="33"/>
  <c r="DR95" i="33"/>
  <c r="DR84" i="33"/>
  <c r="DR73" i="33"/>
  <c r="DR64" i="33"/>
  <c r="DS63" i="33"/>
  <c r="DS68" i="33"/>
  <c r="DS67" i="33"/>
  <c r="DR58" i="33"/>
  <c r="DS57" i="33" s="1"/>
  <c r="DR55" i="33"/>
  <c r="DR56" i="33"/>
  <c r="DQ75" i="33"/>
  <c r="DQ66" i="33"/>
  <c r="DQ65" i="33"/>
  <c r="DR119" i="33"/>
  <c r="DP86" i="33"/>
  <c r="DU62" i="33"/>
  <c r="DT61" i="33"/>
  <c r="DR108" i="33"/>
  <c r="DR56" i="31"/>
  <c r="DR55" i="31"/>
  <c r="DR58" i="31"/>
  <c r="DS57" i="31" s="1"/>
  <c r="DS63" i="31"/>
  <c r="DU62" i="31"/>
  <c r="DT61" i="31"/>
  <c r="DS73" i="31" l="1"/>
  <c r="DS117" i="31"/>
  <c r="DS95" i="31"/>
  <c r="DS106" i="31"/>
  <c r="DS84" i="31"/>
  <c r="DS68" i="31"/>
  <c r="DS119" i="31" s="1"/>
  <c r="DS67" i="31"/>
  <c r="DS108" i="31" s="1"/>
  <c r="DS65" i="31"/>
  <c r="DS86" i="31" s="1"/>
  <c r="DS66" i="31"/>
  <c r="DS97" i="31" s="1"/>
  <c r="DS64" i="31"/>
  <c r="DR75" i="31"/>
  <c r="DR75" i="33"/>
  <c r="DR65" i="33"/>
  <c r="DR66" i="33"/>
  <c r="DQ86" i="33"/>
  <c r="DS58" i="33"/>
  <c r="DT57" i="33" s="1"/>
  <c r="DS56" i="33"/>
  <c r="DS55" i="33"/>
  <c r="DV62" i="33"/>
  <c r="DU61" i="33"/>
  <c r="DQ97" i="33"/>
  <c r="DS108" i="33"/>
  <c r="DS119" i="33"/>
  <c r="DS117" i="33"/>
  <c r="DS106" i="33"/>
  <c r="DS95" i="33"/>
  <c r="DS84" i="33"/>
  <c r="DS73" i="33"/>
  <c r="DS64" i="33"/>
  <c r="DT63" i="33"/>
  <c r="DT68" i="33"/>
  <c r="DT67" i="33"/>
  <c r="DV62" i="31"/>
  <c r="DU61" i="31"/>
  <c r="DT63" i="31"/>
  <c r="DS58" i="31"/>
  <c r="DT57" i="31" s="1"/>
  <c r="DS56" i="31"/>
  <c r="DS55" i="31"/>
  <c r="DT117" i="31" l="1"/>
  <c r="DT95" i="31"/>
  <c r="DT106" i="31"/>
  <c r="DT73" i="31"/>
  <c r="DT84" i="31"/>
  <c r="DT68" i="31"/>
  <c r="DT119" i="31" s="1"/>
  <c r="DT67" i="31"/>
  <c r="DT108" i="31" s="1"/>
  <c r="DT65" i="31"/>
  <c r="DT86" i="31" s="1"/>
  <c r="DT66" i="31"/>
  <c r="DT97" i="31" s="1"/>
  <c r="DT64" i="31"/>
  <c r="DS75" i="31"/>
  <c r="DT108" i="33"/>
  <c r="DT117" i="33"/>
  <c r="DT106" i="33"/>
  <c r="DT95" i="33"/>
  <c r="DT84" i="33"/>
  <c r="DT73" i="33"/>
  <c r="DT64" i="33"/>
  <c r="DU63" i="33"/>
  <c r="DU68" i="33"/>
  <c r="DU67" i="33"/>
  <c r="DW62" i="33"/>
  <c r="DV61" i="33"/>
  <c r="DR97" i="33"/>
  <c r="DR86" i="33"/>
  <c r="DT119" i="33"/>
  <c r="DS75" i="33"/>
  <c r="DS66" i="33"/>
  <c r="DS65" i="33"/>
  <c r="DT56" i="33"/>
  <c r="DT55" i="33"/>
  <c r="DT58" i="33"/>
  <c r="DU57" i="33" s="1"/>
  <c r="DW62" i="31"/>
  <c r="DV61" i="31"/>
  <c r="DT56" i="31"/>
  <c r="DT55" i="31"/>
  <c r="DT58" i="31"/>
  <c r="DU57" i="31" s="1"/>
  <c r="DU63" i="31"/>
  <c r="DU106" i="31" l="1"/>
  <c r="DU117" i="31"/>
  <c r="DU73" i="31"/>
  <c r="DU95" i="31"/>
  <c r="DU84" i="31"/>
  <c r="DU68" i="31"/>
  <c r="DU119" i="31" s="1"/>
  <c r="DU67" i="31"/>
  <c r="DU108" i="31" s="1"/>
  <c r="DU65" i="31"/>
  <c r="DU86" i="31" s="1"/>
  <c r="DU66" i="31"/>
  <c r="DU97" i="31" s="1"/>
  <c r="DT75" i="31"/>
  <c r="DU64" i="31"/>
  <c r="DU108" i="33"/>
  <c r="DU117" i="33"/>
  <c r="DU106" i="33"/>
  <c r="DU95" i="33"/>
  <c r="DU84" i="33"/>
  <c r="DU73" i="33"/>
  <c r="DV63" i="33"/>
  <c r="DV68" i="33"/>
  <c r="DV67" i="33"/>
  <c r="DU64" i="33"/>
  <c r="DU56" i="33"/>
  <c r="DU55" i="33"/>
  <c r="DU58" i="33"/>
  <c r="DV57" i="33" s="1"/>
  <c r="DU119" i="33"/>
  <c r="DS86" i="33"/>
  <c r="DT75" i="33"/>
  <c r="DT65" i="33"/>
  <c r="DT66" i="33"/>
  <c r="DX62" i="33"/>
  <c r="DW61" i="33"/>
  <c r="DS97" i="33"/>
  <c r="DU56" i="31"/>
  <c r="DU55" i="31"/>
  <c r="DU58" i="31"/>
  <c r="DV57" i="31" s="1"/>
  <c r="DV63" i="31"/>
  <c r="DX62" i="31"/>
  <c r="DW61" i="31"/>
  <c r="DV106" i="31" l="1"/>
  <c r="DV73" i="31"/>
  <c r="DV117" i="31"/>
  <c r="DV95" i="31"/>
  <c r="DV84" i="31"/>
  <c r="DV68" i="31"/>
  <c r="DV119" i="31" s="1"/>
  <c r="DV67" i="31"/>
  <c r="DV108" i="31" s="1"/>
  <c r="DV66" i="31"/>
  <c r="DV97" i="31" s="1"/>
  <c r="DV65" i="31"/>
  <c r="DV86" i="31" s="1"/>
  <c r="DU75" i="31"/>
  <c r="DV64" i="31"/>
  <c r="DV56" i="33"/>
  <c r="DV55" i="33"/>
  <c r="DV58" i="33"/>
  <c r="DW57" i="33" s="1"/>
  <c r="DV117" i="33"/>
  <c r="DV106" i="33"/>
  <c r="DV95" i="33"/>
  <c r="DV84" i="33"/>
  <c r="DV73" i="33"/>
  <c r="DW68" i="33"/>
  <c r="DW67" i="33"/>
  <c r="DV64" i="33"/>
  <c r="DW63" i="33"/>
  <c r="DU75" i="33"/>
  <c r="DU66" i="33"/>
  <c r="DU65" i="33"/>
  <c r="DT97" i="33"/>
  <c r="DV108" i="33"/>
  <c r="DT86" i="33"/>
  <c r="DY62" i="33"/>
  <c r="DX61" i="33"/>
  <c r="DV119" i="33"/>
  <c r="DV56" i="31"/>
  <c r="DV55" i="31"/>
  <c r="DV58" i="31"/>
  <c r="DW57" i="31" s="1"/>
  <c r="DW63" i="31"/>
  <c r="DX61" i="31"/>
  <c r="DY62" i="31"/>
  <c r="DW73" i="31" l="1"/>
  <c r="DW95" i="31"/>
  <c r="DW106" i="31"/>
  <c r="DW117" i="31"/>
  <c r="DW84" i="31"/>
  <c r="DW68" i="31"/>
  <c r="DW119" i="31" s="1"/>
  <c r="DW67" i="31"/>
  <c r="DW108" i="31" s="1"/>
  <c r="DW65" i="31"/>
  <c r="DW86" i="31" s="1"/>
  <c r="DW66" i="31"/>
  <c r="DW97" i="31" s="1"/>
  <c r="DV75" i="31"/>
  <c r="DW64" i="31"/>
  <c r="DW117" i="33"/>
  <c r="DW106" i="33"/>
  <c r="DW95" i="33"/>
  <c r="DW84" i="33"/>
  <c r="DW73" i="33"/>
  <c r="DX68" i="33"/>
  <c r="DX67" i="33"/>
  <c r="DW64" i="33"/>
  <c r="DX63" i="33"/>
  <c r="DU86" i="33"/>
  <c r="DU97" i="33"/>
  <c r="DZ62" i="33"/>
  <c r="DY61" i="33"/>
  <c r="DV75" i="33"/>
  <c r="DV66" i="33"/>
  <c r="DV65" i="33"/>
  <c r="DW56" i="33"/>
  <c r="DW55" i="33"/>
  <c r="DW58" i="33"/>
  <c r="DX57" i="33" s="1"/>
  <c r="DW108" i="33"/>
  <c r="DW119" i="33"/>
  <c r="DZ62" i="31"/>
  <c r="DY61" i="31"/>
  <c r="DW56" i="31"/>
  <c r="DW55" i="31"/>
  <c r="DW58" i="31"/>
  <c r="DX57" i="31" s="1"/>
  <c r="DX63" i="31"/>
  <c r="DX73" i="31" l="1"/>
  <c r="DX95" i="31"/>
  <c r="DX106" i="31"/>
  <c r="DX117" i="31"/>
  <c r="DX84" i="31"/>
  <c r="DX68" i="31"/>
  <c r="DX119" i="31" s="1"/>
  <c r="DX67" i="31"/>
  <c r="DX108" i="31" s="1"/>
  <c r="DX66" i="31"/>
  <c r="DX97" i="31" s="1"/>
  <c r="DX65" i="31"/>
  <c r="DX86" i="31" s="1"/>
  <c r="DW75" i="31"/>
  <c r="DX64" i="31"/>
  <c r="DX108" i="33"/>
  <c r="EA62" i="33"/>
  <c r="DZ61" i="33"/>
  <c r="DV86" i="33"/>
  <c r="DV97" i="33"/>
  <c r="DX117" i="33"/>
  <c r="DX106" i="33"/>
  <c r="DX95" i="33"/>
  <c r="DX73" i="33"/>
  <c r="DY67" i="33"/>
  <c r="DX84" i="33"/>
  <c r="DX64" i="33"/>
  <c r="DY63" i="33"/>
  <c r="DY68" i="33"/>
  <c r="DX56" i="33"/>
  <c r="DX55" i="33"/>
  <c r="DX58" i="33"/>
  <c r="DY57" i="33" s="1"/>
  <c r="DX119" i="33"/>
  <c r="DW75" i="33"/>
  <c r="DW65" i="33"/>
  <c r="DW66" i="33"/>
  <c r="DX58" i="31"/>
  <c r="DY57" i="31" s="1"/>
  <c r="DX56" i="31"/>
  <c r="DX55" i="31"/>
  <c r="DY63" i="31"/>
  <c r="EA62" i="31"/>
  <c r="DZ61" i="31"/>
  <c r="DY117" i="31" l="1"/>
  <c r="DY95" i="31"/>
  <c r="DY73" i="31"/>
  <c r="DY106" i="31"/>
  <c r="DY84" i="31"/>
  <c r="DY68" i="31"/>
  <c r="DY119" i="31" s="1"/>
  <c r="DY67" i="31"/>
  <c r="DY108" i="31" s="1"/>
  <c r="DY65" i="31"/>
  <c r="DY86" i="31" s="1"/>
  <c r="DY66" i="31"/>
  <c r="DY97" i="31" s="1"/>
  <c r="DY64" i="31"/>
  <c r="DX75" i="31"/>
  <c r="DY108" i="33"/>
  <c r="DW97" i="33"/>
  <c r="DW86" i="33"/>
  <c r="DY119" i="33"/>
  <c r="DY117" i="33"/>
  <c r="DY106" i="33"/>
  <c r="DY95" i="33"/>
  <c r="DY84" i="33"/>
  <c r="DY73" i="33"/>
  <c r="DY64" i="33"/>
  <c r="DZ63" i="33"/>
  <c r="DZ67" i="33"/>
  <c r="DZ68" i="33"/>
  <c r="EB62" i="33"/>
  <c r="EA61" i="33"/>
  <c r="DY56" i="33"/>
  <c r="DY55" i="33"/>
  <c r="DY58" i="33"/>
  <c r="DZ57" i="33" s="1"/>
  <c r="DX75" i="33"/>
  <c r="DX66" i="33"/>
  <c r="DX65" i="33"/>
  <c r="EB62" i="31"/>
  <c r="EA61" i="31"/>
  <c r="DY56" i="31"/>
  <c r="DY55" i="31"/>
  <c r="DY58" i="31"/>
  <c r="DZ57" i="31" s="1"/>
  <c r="DZ63" i="31"/>
  <c r="DZ73" i="31" l="1"/>
  <c r="DZ117" i="31"/>
  <c r="DZ106" i="31"/>
  <c r="DZ95" i="31"/>
  <c r="DZ84" i="31"/>
  <c r="DZ68" i="31"/>
  <c r="DZ119" i="31" s="1"/>
  <c r="DZ67" i="31"/>
  <c r="DZ108" i="31" s="1"/>
  <c r="DZ65" i="31"/>
  <c r="DZ86" i="31" s="1"/>
  <c r="DZ66" i="31"/>
  <c r="DZ97" i="31" s="1"/>
  <c r="DZ64" i="31"/>
  <c r="DY75" i="31"/>
  <c r="DY75" i="33"/>
  <c r="DY66" i="33"/>
  <c r="DY65" i="33"/>
  <c r="DX86" i="33"/>
  <c r="DX97" i="33"/>
  <c r="EB61" i="33"/>
  <c r="EC62" i="33"/>
  <c r="DZ119" i="33"/>
  <c r="DZ58" i="33"/>
  <c r="EA57" i="33" s="1"/>
  <c r="DZ55" i="33"/>
  <c r="DZ56" i="33"/>
  <c r="DZ108" i="33"/>
  <c r="DZ117" i="33"/>
  <c r="DZ106" i="33"/>
  <c r="DZ95" i="33"/>
  <c r="DZ84" i="33"/>
  <c r="DZ73" i="33"/>
  <c r="DZ64" i="33"/>
  <c r="EA63" i="33"/>
  <c r="EA68" i="33"/>
  <c r="EA67" i="33"/>
  <c r="DZ55" i="31"/>
  <c r="DZ56" i="31"/>
  <c r="DZ58" i="31"/>
  <c r="EA57" i="31" s="1"/>
  <c r="EC62" i="31"/>
  <c r="EB61" i="31"/>
  <c r="EA63" i="31"/>
  <c r="EA73" i="31" l="1"/>
  <c r="EA106" i="31"/>
  <c r="EA117" i="31"/>
  <c r="EA95" i="31"/>
  <c r="EA84" i="31"/>
  <c r="EA68" i="31"/>
  <c r="EA119" i="31" s="1"/>
  <c r="EA67" i="31"/>
  <c r="EA108" i="31" s="1"/>
  <c r="EA66" i="31"/>
  <c r="EA97" i="31" s="1"/>
  <c r="EA65" i="31"/>
  <c r="EA86" i="31" s="1"/>
  <c r="DZ75" i="31"/>
  <c r="EA64" i="31"/>
  <c r="EA108" i="33"/>
  <c r="ED62" i="33"/>
  <c r="EC61" i="33"/>
  <c r="DY86" i="33"/>
  <c r="DZ75" i="33"/>
  <c r="DZ65" i="33"/>
  <c r="DZ66" i="33"/>
  <c r="DY97" i="33"/>
  <c r="EA119" i="33"/>
  <c r="EA117" i="33"/>
  <c r="EA106" i="33"/>
  <c r="EA95" i="33"/>
  <c r="EA84" i="33"/>
  <c r="EA73" i="33"/>
  <c r="EA64" i="33"/>
  <c r="EB63" i="33"/>
  <c r="EB68" i="33"/>
  <c r="EB67" i="33"/>
  <c r="EA58" i="33"/>
  <c r="EB57" i="33" s="1"/>
  <c r="EA56" i="33"/>
  <c r="EA55" i="33"/>
  <c r="EC61" i="31"/>
  <c r="ED62" i="31"/>
  <c r="EA58" i="31"/>
  <c r="EB57" i="31" s="1"/>
  <c r="EA56" i="31"/>
  <c r="EA55" i="31"/>
  <c r="EB63" i="31"/>
  <c r="EB117" i="31" l="1"/>
  <c r="EB95" i="31"/>
  <c r="EB73" i="31"/>
  <c r="EB106" i="31"/>
  <c r="EB84" i="31"/>
  <c r="EB68" i="31"/>
  <c r="EB119" i="31" s="1"/>
  <c r="EB67" i="31"/>
  <c r="EB108" i="31" s="1"/>
  <c r="EB66" i="31"/>
  <c r="EB97" i="31" s="1"/>
  <c r="EB65" i="31"/>
  <c r="EB86" i="31" s="1"/>
  <c r="EA75" i="31"/>
  <c r="EB64" i="31"/>
  <c r="EA75" i="33"/>
  <c r="EA66" i="33"/>
  <c r="EA65" i="33"/>
  <c r="DZ97" i="33"/>
  <c r="DZ86" i="33"/>
  <c r="EE62" i="33"/>
  <c r="ED61" i="33"/>
  <c r="EB108" i="33"/>
  <c r="EB56" i="33"/>
  <c r="EB55" i="33"/>
  <c r="EB58" i="33"/>
  <c r="EC57" i="33" s="1"/>
  <c r="EB119" i="33"/>
  <c r="EB117" i="33"/>
  <c r="EB106" i="33"/>
  <c r="EB95" i="33"/>
  <c r="EB84" i="33"/>
  <c r="EB73" i="33"/>
  <c r="EB64" i="33"/>
  <c r="EC63" i="33"/>
  <c r="EC68" i="33"/>
  <c r="EC67" i="33"/>
  <c r="EE62" i="31"/>
  <c r="ED61" i="31"/>
  <c r="EB56" i="31"/>
  <c r="EB55" i="31"/>
  <c r="EB58" i="31"/>
  <c r="EC57" i="31" s="1"/>
  <c r="EC63" i="31"/>
  <c r="EC117" i="31" l="1"/>
  <c r="EC73" i="31"/>
  <c r="EC106" i="31"/>
  <c r="EC95" i="31"/>
  <c r="EC84" i="31"/>
  <c r="EC68" i="31"/>
  <c r="EC119" i="31" s="1"/>
  <c r="EC67" i="31"/>
  <c r="EC108" i="31" s="1"/>
  <c r="EC65" i="31"/>
  <c r="EC86" i="31" s="1"/>
  <c r="EC66" i="31"/>
  <c r="EC97" i="31" s="1"/>
  <c r="EC64" i="31"/>
  <c r="EB75" i="31"/>
  <c r="EA86" i="33"/>
  <c r="EC119" i="33"/>
  <c r="EC56" i="33"/>
  <c r="EC55" i="33"/>
  <c r="EC58" i="33"/>
  <c r="ED57" i="33" s="1"/>
  <c r="EF62" i="33"/>
  <c r="EE61" i="33"/>
  <c r="EA97" i="33"/>
  <c r="EC108" i="33"/>
  <c r="EC117" i="33"/>
  <c r="EC106" i="33"/>
  <c r="EC95" i="33"/>
  <c r="EC84" i="33"/>
  <c r="EC73" i="33"/>
  <c r="EC64" i="33"/>
  <c r="ED68" i="33"/>
  <c r="ED63" i="33"/>
  <c r="ED67" i="33"/>
  <c r="EB75" i="33"/>
  <c r="EB65" i="33"/>
  <c r="EB66" i="33"/>
  <c r="EF62" i="31"/>
  <c r="EE61" i="31"/>
  <c r="ED63" i="31"/>
  <c r="EC56" i="31"/>
  <c r="EC55" i="31"/>
  <c r="EC58" i="31"/>
  <c r="ED57" i="31" s="1"/>
  <c r="ED117" i="31" l="1"/>
  <c r="ED73" i="31"/>
  <c r="ED106" i="31"/>
  <c r="ED95" i="31"/>
  <c r="ED84" i="31"/>
  <c r="ED68" i="31"/>
  <c r="ED119" i="31" s="1"/>
  <c r="ED67" i="31"/>
  <c r="ED108" i="31" s="1"/>
  <c r="ED65" i="31"/>
  <c r="ED86" i="31" s="1"/>
  <c r="ED66" i="31"/>
  <c r="ED97" i="31" s="1"/>
  <c r="ED64" i="31"/>
  <c r="EC75" i="31"/>
  <c r="EB97" i="33"/>
  <c r="EB86" i="33"/>
  <c r="ED108" i="33"/>
  <c r="EG62" i="33"/>
  <c r="EF61" i="33"/>
  <c r="ED117" i="33"/>
  <c r="ED106" i="33"/>
  <c r="ED95" i="33"/>
  <c r="ED84" i="33"/>
  <c r="ED73" i="33"/>
  <c r="EE68" i="33"/>
  <c r="EE67" i="33"/>
  <c r="ED64" i="33"/>
  <c r="EE63" i="33"/>
  <c r="ED56" i="33"/>
  <c r="ED55" i="33"/>
  <c r="ED58" i="33"/>
  <c r="EE57" i="33" s="1"/>
  <c r="ED119" i="33"/>
  <c r="EC75" i="33"/>
  <c r="EC66" i="33"/>
  <c r="EC65" i="33"/>
  <c r="EE63" i="31"/>
  <c r="EF61" i="31"/>
  <c r="EG62" i="31"/>
  <c r="ED56" i="31"/>
  <c r="ED55" i="31"/>
  <c r="ED58" i="31"/>
  <c r="EE57" i="31" s="1"/>
  <c r="EE73" i="31" l="1"/>
  <c r="EE95" i="31"/>
  <c r="EE106" i="31"/>
  <c r="EE117" i="31"/>
  <c r="EE84" i="31"/>
  <c r="EE68" i="31"/>
  <c r="EE119" i="31" s="1"/>
  <c r="EE67" i="31"/>
  <c r="EE108" i="31" s="1"/>
  <c r="EE65" i="31"/>
  <c r="EE86" i="31" s="1"/>
  <c r="EE66" i="31"/>
  <c r="EE97" i="31" s="1"/>
  <c r="ED75" i="31"/>
  <c r="EE64" i="31"/>
  <c r="ED75" i="33"/>
  <c r="ED65" i="33"/>
  <c r="ED66" i="33"/>
  <c r="EE117" i="33"/>
  <c r="EE106" i="33"/>
  <c r="EE95" i="33"/>
  <c r="EE84" i="33"/>
  <c r="EE73" i="33"/>
  <c r="EF68" i="33"/>
  <c r="EF67" i="33"/>
  <c r="EE64" i="33"/>
  <c r="EF63" i="33"/>
  <c r="EC86" i="33"/>
  <c r="EC97" i="33"/>
  <c r="EE119" i="33"/>
  <c r="EE108" i="33"/>
  <c r="EH62" i="33"/>
  <c r="EG61" i="33"/>
  <c r="EE56" i="33"/>
  <c r="EE55" i="33"/>
  <c r="EE58" i="33"/>
  <c r="EF57" i="33" s="1"/>
  <c r="EH62" i="31"/>
  <c r="EG61" i="31"/>
  <c r="EE56" i="31"/>
  <c r="EE55" i="31"/>
  <c r="EE58" i="31"/>
  <c r="EF57" i="31" s="1"/>
  <c r="EF63" i="31"/>
  <c r="EF73" i="31" l="1"/>
  <c r="EF95" i="31"/>
  <c r="EF106" i="31"/>
  <c r="EF117" i="31"/>
  <c r="EF84" i="31"/>
  <c r="EF68" i="31"/>
  <c r="EF119" i="31" s="1"/>
  <c r="EF67" i="31"/>
  <c r="EF108" i="31" s="1"/>
  <c r="EF66" i="31"/>
  <c r="EF97" i="31" s="1"/>
  <c r="EF65" i="31"/>
  <c r="EF86" i="31" s="1"/>
  <c r="EF64" i="31"/>
  <c r="EE75" i="31"/>
  <c r="EF55" i="33"/>
  <c r="EF56" i="33"/>
  <c r="EF58" i="33"/>
  <c r="EG57" i="33" s="1"/>
  <c r="ED97" i="33"/>
  <c r="ED86" i="33"/>
  <c r="EI62" i="33"/>
  <c r="EH61" i="33"/>
  <c r="EF106" i="33"/>
  <c r="EF117" i="33"/>
  <c r="EF95" i="33"/>
  <c r="EF84" i="33"/>
  <c r="EG67" i="33"/>
  <c r="EG68" i="33"/>
  <c r="EF64" i="33"/>
  <c r="EG63" i="33"/>
  <c r="EF73" i="33"/>
  <c r="EE75" i="33"/>
  <c r="EE66" i="33"/>
  <c r="EE65" i="33"/>
  <c r="EF108" i="33"/>
  <c r="EF119" i="33"/>
  <c r="EI62" i="31"/>
  <c r="EH61" i="31"/>
  <c r="EG63" i="31"/>
  <c r="EF58" i="31"/>
  <c r="EG57" i="31" s="1"/>
  <c r="EF56" i="31"/>
  <c r="EF55" i="31"/>
  <c r="EG117" i="31" l="1"/>
  <c r="EG73" i="31"/>
  <c r="EG95" i="31"/>
  <c r="EG106" i="31"/>
  <c r="EG84" i="31"/>
  <c r="EG68" i="31"/>
  <c r="EG119" i="31" s="1"/>
  <c r="EG67" i="31"/>
  <c r="EG108" i="31" s="1"/>
  <c r="EG65" i="31"/>
  <c r="EG86" i="31" s="1"/>
  <c r="EG66" i="31"/>
  <c r="EG97" i="31" s="1"/>
  <c r="EG64" i="31"/>
  <c r="EF75" i="31"/>
  <c r="EE97" i="33"/>
  <c r="EE86" i="33"/>
  <c r="EG117" i="33"/>
  <c r="EG106" i="33"/>
  <c r="EG95" i="33"/>
  <c r="EG84" i="33"/>
  <c r="EG73" i="33"/>
  <c r="EG64" i="33"/>
  <c r="EH63" i="33"/>
  <c r="EH68" i="33"/>
  <c r="EH67" i="33"/>
  <c r="EF75" i="33"/>
  <c r="EF66" i="33"/>
  <c r="EF65" i="33"/>
  <c r="EJ62" i="33"/>
  <c r="EI61" i="33"/>
  <c r="EG119" i="33"/>
  <c r="EG56" i="33"/>
  <c r="EG55" i="33"/>
  <c r="EG58" i="33"/>
  <c r="EH57" i="33" s="1"/>
  <c r="EG108" i="33"/>
  <c r="EG56" i="31"/>
  <c r="EG55" i="31"/>
  <c r="EG58" i="31"/>
  <c r="EH57" i="31" s="1"/>
  <c r="EJ62" i="31"/>
  <c r="EI61" i="31"/>
  <c r="EH63" i="31"/>
  <c r="EH73" i="31" l="1"/>
  <c r="EH117" i="31"/>
  <c r="EH106" i="31"/>
  <c r="EH95" i="31"/>
  <c r="EH84" i="31"/>
  <c r="EH68" i="31"/>
  <c r="EH119" i="31" s="1"/>
  <c r="EH67" i="31"/>
  <c r="EH108" i="31" s="1"/>
  <c r="EH65" i="31"/>
  <c r="EH86" i="31" s="1"/>
  <c r="EH66" i="31"/>
  <c r="EH97" i="31" s="1"/>
  <c r="EH64" i="31"/>
  <c r="EG75" i="31"/>
  <c r="EH108" i="33"/>
  <c r="EH119" i="33"/>
  <c r="EF86" i="33"/>
  <c r="EH117" i="33"/>
  <c r="EH106" i="33"/>
  <c r="EH95" i="33"/>
  <c r="EH84" i="33"/>
  <c r="EH73" i="33"/>
  <c r="EH64" i="33"/>
  <c r="EI63" i="33"/>
  <c r="EI68" i="33"/>
  <c r="EI67" i="33"/>
  <c r="EH58" i="33"/>
  <c r="EI57" i="33" s="1"/>
  <c r="EH56" i="33"/>
  <c r="EH55" i="33"/>
  <c r="EF97" i="33"/>
  <c r="EG75" i="33"/>
  <c r="EG66" i="33"/>
  <c r="EG65" i="33"/>
  <c r="EK62" i="33"/>
  <c r="EJ61" i="33"/>
  <c r="EH56" i="31"/>
  <c r="EH55" i="31"/>
  <c r="EH58" i="31"/>
  <c r="EI57" i="31" s="1"/>
  <c r="EI63" i="31"/>
  <c r="EJ61" i="31"/>
  <c r="EK62" i="31"/>
  <c r="EI73" i="31" l="1"/>
  <c r="EI106" i="31"/>
  <c r="EI117" i="31"/>
  <c r="EI95" i="31"/>
  <c r="EI84" i="31"/>
  <c r="EI68" i="31"/>
  <c r="EI119" i="31" s="1"/>
  <c r="EI67" i="31"/>
  <c r="EI108" i="31" s="1"/>
  <c r="EI65" i="31"/>
  <c r="EI86" i="31" s="1"/>
  <c r="EI66" i="31"/>
  <c r="EI97" i="31" s="1"/>
  <c r="EI64" i="31"/>
  <c r="EH75" i="31"/>
  <c r="AD97" i="33"/>
  <c r="EH75" i="33"/>
  <c r="EH65" i="33"/>
  <c r="EH66" i="33"/>
  <c r="EG97" i="33"/>
  <c r="EL62" i="33"/>
  <c r="EK61" i="33"/>
  <c r="EG86" i="33"/>
  <c r="EI108" i="33"/>
  <c r="EI119" i="33"/>
  <c r="EI58" i="33"/>
  <c r="EJ57" i="33" s="1"/>
  <c r="EI56" i="33"/>
  <c r="EI55" i="33"/>
  <c r="EI117" i="33"/>
  <c r="EI106" i="33"/>
  <c r="EI95" i="33"/>
  <c r="EI84" i="33"/>
  <c r="EI73" i="33"/>
  <c r="EI64" i="33"/>
  <c r="EJ63" i="33"/>
  <c r="EJ68" i="33"/>
  <c r="EJ67" i="33"/>
  <c r="EL62" i="31"/>
  <c r="EK61" i="31"/>
  <c r="EI56" i="31"/>
  <c r="EI55" i="31"/>
  <c r="EI58" i="31"/>
  <c r="EJ57" i="31" s="1"/>
  <c r="EJ63" i="31"/>
  <c r="EJ117" i="31" l="1"/>
  <c r="EJ95" i="31"/>
  <c r="EJ73" i="31"/>
  <c r="EJ106" i="31"/>
  <c r="EJ84" i="31"/>
  <c r="EJ68" i="31"/>
  <c r="EJ119" i="31" s="1"/>
  <c r="EJ67" i="31"/>
  <c r="EJ108" i="31" s="1"/>
  <c r="EJ65" i="31"/>
  <c r="EJ86" i="31" s="1"/>
  <c r="EJ66" i="31"/>
  <c r="EJ97" i="31" s="1"/>
  <c r="EJ64" i="31"/>
  <c r="EI75" i="31"/>
  <c r="EJ117" i="33"/>
  <c r="EJ106" i="33"/>
  <c r="EJ95" i="33"/>
  <c r="EJ84" i="33"/>
  <c r="EJ73" i="33"/>
  <c r="EJ64" i="33"/>
  <c r="EK63" i="33"/>
  <c r="EK68" i="33"/>
  <c r="EK67" i="33"/>
  <c r="EM62" i="33"/>
  <c r="EL61" i="33"/>
  <c r="EH97" i="33"/>
  <c r="EI75" i="33"/>
  <c r="EI66" i="33"/>
  <c r="EI65" i="33"/>
  <c r="EJ56" i="33"/>
  <c r="EJ55" i="33"/>
  <c r="EJ58" i="33"/>
  <c r="EK57" i="33" s="1"/>
  <c r="EH86" i="33"/>
  <c r="EJ119" i="33"/>
  <c r="EJ108" i="33"/>
  <c r="EJ56" i="31"/>
  <c r="EJ55" i="31"/>
  <c r="EJ58" i="31"/>
  <c r="EK57" i="31" s="1"/>
  <c r="EK63" i="31"/>
  <c r="EM62" i="31"/>
  <c r="EL61" i="31"/>
  <c r="EK117" i="31" l="1"/>
  <c r="EK73" i="31"/>
  <c r="EK106" i="31"/>
  <c r="EK95" i="31"/>
  <c r="EK84" i="31"/>
  <c r="EK68" i="31"/>
  <c r="EK119" i="31" s="1"/>
  <c r="EK67" i="31"/>
  <c r="EK108" i="31" s="1"/>
  <c r="EK65" i="31"/>
  <c r="EK86" i="31" s="1"/>
  <c r="EK66" i="31"/>
  <c r="EK97" i="31" s="1"/>
  <c r="EK64" i="31"/>
  <c r="EJ75" i="31"/>
  <c r="EN62" i="33"/>
  <c r="EM61" i="33"/>
  <c r="EK108" i="33"/>
  <c r="EI86" i="33"/>
  <c r="EK119" i="33"/>
  <c r="EK56" i="33"/>
  <c r="EK55" i="33"/>
  <c r="EK58" i="33"/>
  <c r="EL57" i="33" s="1"/>
  <c r="EI97" i="33"/>
  <c r="EK117" i="33"/>
  <c r="EK106" i="33"/>
  <c r="EK95" i="33"/>
  <c r="EK84" i="33"/>
  <c r="EK73" i="33"/>
  <c r="EK64" i="33"/>
  <c r="EL63" i="33"/>
  <c r="EL68" i="33"/>
  <c r="EL67" i="33"/>
  <c r="EJ75" i="33"/>
  <c r="EJ65" i="33"/>
  <c r="EJ66" i="33"/>
  <c r="EL63" i="31"/>
  <c r="EK56" i="31"/>
  <c r="EK55" i="31"/>
  <c r="EK58" i="31"/>
  <c r="EL57" i="31" s="1"/>
  <c r="EN62" i="31"/>
  <c r="EM61" i="31"/>
  <c r="EL106" i="31" l="1"/>
  <c r="EL117" i="31"/>
  <c r="EL73" i="31"/>
  <c r="EL95" i="31"/>
  <c r="EL84" i="31"/>
  <c r="EL68" i="31"/>
  <c r="EL119" i="31" s="1"/>
  <c r="EL67" i="31"/>
  <c r="EL108" i="31" s="1"/>
  <c r="EL65" i="31"/>
  <c r="EL86" i="31" s="1"/>
  <c r="EL66" i="31"/>
  <c r="EL97" i="31" s="1"/>
  <c r="EL64" i="31"/>
  <c r="EK75" i="31"/>
  <c r="EL119" i="33"/>
  <c r="EK75" i="33"/>
  <c r="EK66" i="33"/>
  <c r="EK65" i="33"/>
  <c r="EJ97" i="33"/>
  <c r="EL117" i="33"/>
  <c r="EL95" i="33"/>
  <c r="EL84" i="33"/>
  <c r="EL73" i="33"/>
  <c r="EL106" i="33"/>
  <c r="EM68" i="33"/>
  <c r="EM67" i="33"/>
  <c r="EL64" i="33"/>
  <c r="EM63" i="33"/>
  <c r="EO62" i="33"/>
  <c r="EN61" i="33"/>
  <c r="EL56" i="33"/>
  <c r="EL55" i="33"/>
  <c r="EL58" i="33"/>
  <c r="EM57" i="33" s="1"/>
  <c r="EL108" i="33"/>
  <c r="EJ86" i="33"/>
  <c r="EM63" i="31"/>
  <c r="EL56" i="31"/>
  <c r="EL55" i="31"/>
  <c r="EL58" i="31"/>
  <c r="EM57" i="31" s="1"/>
  <c r="EO62" i="31"/>
  <c r="EN61" i="31"/>
  <c r="EM73" i="31" l="1"/>
  <c r="EM95" i="31"/>
  <c r="EM106" i="31"/>
  <c r="EM117" i="31"/>
  <c r="EM84" i="31"/>
  <c r="EM68" i="31"/>
  <c r="EM119" i="31" s="1"/>
  <c r="EM67" i="31"/>
  <c r="EM108" i="31" s="1"/>
  <c r="EM66" i="31"/>
  <c r="EM97" i="31" s="1"/>
  <c r="EM65" i="31"/>
  <c r="EM86" i="31" s="1"/>
  <c r="EM64" i="31"/>
  <c r="EL75" i="31"/>
  <c r="EM119" i="33"/>
  <c r="EK97" i="33"/>
  <c r="EK86" i="33"/>
  <c r="EM108" i="33"/>
  <c r="EL75" i="33"/>
  <c r="EL66" i="33"/>
  <c r="EL65" i="33"/>
  <c r="EP62" i="33"/>
  <c r="EO61" i="33"/>
  <c r="EM56" i="33"/>
  <c r="EM55" i="33"/>
  <c r="EM58" i="33"/>
  <c r="EN57" i="33" s="1"/>
  <c r="EM117" i="33"/>
  <c r="EM106" i="33"/>
  <c r="EM95" i="33"/>
  <c r="EM84" i="33"/>
  <c r="EM73" i="33"/>
  <c r="EN68" i="33"/>
  <c r="EN67" i="33"/>
  <c r="EM64" i="33"/>
  <c r="EN63" i="33"/>
  <c r="EP62" i="31"/>
  <c r="EO61" i="31"/>
  <c r="EM56" i="31"/>
  <c r="EM55" i="31"/>
  <c r="EM58" i="31"/>
  <c r="EN57" i="31" s="1"/>
  <c r="EN63" i="31"/>
  <c r="EN73" i="31" l="1"/>
  <c r="EN95" i="31"/>
  <c r="EN106" i="31"/>
  <c r="EN117" i="31"/>
  <c r="EN84" i="31"/>
  <c r="EN68" i="31"/>
  <c r="EN119" i="31" s="1"/>
  <c r="EN67" i="31"/>
  <c r="EN108" i="31" s="1"/>
  <c r="EN65" i="31"/>
  <c r="EN86" i="31" s="1"/>
  <c r="EN66" i="31"/>
  <c r="EN97" i="31" s="1"/>
  <c r="EN64" i="31"/>
  <c r="EM75" i="31"/>
  <c r="EM75" i="33"/>
  <c r="EM66" i="33"/>
  <c r="EM65" i="33"/>
  <c r="EN56" i="33"/>
  <c r="EN55" i="33"/>
  <c r="EN58" i="33"/>
  <c r="EO57" i="33" s="1"/>
  <c r="EL86" i="33"/>
  <c r="EQ62" i="33"/>
  <c r="EP61" i="33"/>
  <c r="EN106" i="33"/>
  <c r="EN117" i="33"/>
  <c r="EN95" i="33"/>
  <c r="EO67" i="33"/>
  <c r="EN84" i="33"/>
  <c r="EN64" i="33"/>
  <c r="EO63" i="33"/>
  <c r="EN73" i="33"/>
  <c r="EO68" i="33"/>
  <c r="EL97" i="33"/>
  <c r="EN108" i="33"/>
  <c r="EN119" i="33"/>
  <c r="EQ62" i="31"/>
  <c r="EP61" i="31"/>
  <c r="EN58" i="31"/>
  <c r="EO57" i="31" s="1"/>
  <c r="EN55" i="31"/>
  <c r="EN56" i="31"/>
  <c r="EO63" i="31"/>
  <c r="EO117" i="31" l="1"/>
  <c r="EO95" i="31"/>
  <c r="EO73" i="31"/>
  <c r="EO106" i="31"/>
  <c r="EO84" i="31"/>
  <c r="EO68" i="31"/>
  <c r="EO119" i="31" s="1"/>
  <c r="EO67" i="31"/>
  <c r="EO108" i="31" s="1"/>
  <c r="EO66" i="31"/>
  <c r="EO97" i="31" s="1"/>
  <c r="EO65" i="31"/>
  <c r="EO86" i="31" s="1"/>
  <c r="EO64" i="31"/>
  <c r="EN75" i="31"/>
  <c r="AJ97" i="33"/>
  <c r="EO117" i="33"/>
  <c r="EO106" i="33"/>
  <c r="EO95" i="33"/>
  <c r="EO84" i="33"/>
  <c r="EO73" i="33"/>
  <c r="EO64" i="33"/>
  <c r="EP63" i="33"/>
  <c r="EP67" i="33"/>
  <c r="EP68" i="33"/>
  <c r="ER62" i="33"/>
  <c r="EQ61" i="33"/>
  <c r="EO56" i="33"/>
  <c r="EO55" i="33"/>
  <c r="EO58" i="33"/>
  <c r="EP57" i="33" s="1"/>
  <c r="EO108" i="33"/>
  <c r="EM86" i="33"/>
  <c r="EM97" i="33"/>
  <c r="EN75" i="33"/>
  <c r="EN66" i="33"/>
  <c r="EN65" i="33"/>
  <c r="EO119" i="33"/>
  <c r="ER62" i="31"/>
  <c r="EQ61" i="31"/>
  <c r="EO56" i="31"/>
  <c r="EO55" i="31"/>
  <c r="EO58" i="31"/>
  <c r="EP57" i="31" s="1"/>
  <c r="EP63" i="31"/>
  <c r="EP73" i="31" l="1"/>
  <c r="EP117" i="31"/>
  <c r="EP106" i="31"/>
  <c r="EP95" i="31"/>
  <c r="EP84" i="31"/>
  <c r="EP68" i="31"/>
  <c r="EP119" i="31" s="1"/>
  <c r="EP67" i="31"/>
  <c r="EP108" i="31" s="1"/>
  <c r="EP65" i="31"/>
  <c r="EP86" i="31" s="1"/>
  <c r="EP66" i="31"/>
  <c r="EP97" i="31" s="1"/>
  <c r="EP64" i="31"/>
  <c r="EO75" i="31"/>
  <c r="ES62" i="33"/>
  <c r="ER61" i="33"/>
  <c r="EP119" i="33"/>
  <c r="EP108" i="33"/>
  <c r="EN86" i="33"/>
  <c r="EP117" i="33"/>
  <c r="EP106" i="33"/>
  <c r="EP95" i="33"/>
  <c r="EP84" i="33"/>
  <c r="EP73" i="33"/>
  <c r="EP64" i="33"/>
  <c r="EQ63" i="33"/>
  <c r="EQ68" i="33"/>
  <c r="EQ67" i="33"/>
  <c r="EN97" i="33"/>
  <c r="EP58" i="33"/>
  <c r="EQ57" i="33" s="1"/>
  <c r="EP55" i="33"/>
  <c r="EP56" i="33"/>
  <c r="EO75" i="33"/>
  <c r="EO66" i="33"/>
  <c r="EO65" i="33"/>
  <c r="EP56" i="31"/>
  <c r="EP55" i="31"/>
  <c r="EP58" i="31"/>
  <c r="EQ57" i="31" s="1"/>
  <c r="EQ63" i="31"/>
  <c r="ER61" i="31"/>
  <c r="ES62" i="31"/>
  <c r="EQ73" i="31" l="1"/>
  <c r="EQ106" i="31"/>
  <c r="EQ117" i="31"/>
  <c r="EQ95" i="31"/>
  <c r="EQ84" i="31"/>
  <c r="EQ68" i="31"/>
  <c r="EQ119" i="31" s="1"/>
  <c r="EQ67" i="31"/>
  <c r="EQ108" i="31" s="1"/>
  <c r="EQ65" i="31"/>
  <c r="EQ86" i="31" s="1"/>
  <c r="EQ66" i="31"/>
  <c r="EQ97" i="31" s="1"/>
  <c r="EQ64" i="31"/>
  <c r="EP75" i="31"/>
  <c r="EO97" i="33"/>
  <c r="EQ117" i="33"/>
  <c r="EQ106" i="33"/>
  <c r="EQ95" i="33"/>
  <c r="EQ84" i="33"/>
  <c r="EQ73" i="33"/>
  <c r="EQ64" i="33"/>
  <c r="ER63" i="33"/>
  <c r="ER68" i="33"/>
  <c r="ER67" i="33"/>
  <c r="ET62" i="33"/>
  <c r="ES61" i="33"/>
  <c r="EO86" i="33"/>
  <c r="EP75" i="33"/>
  <c r="EP66" i="33"/>
  <c r="EP65" i="33"/>
  <c r="EQ119" i="33"/>
  <c r="EQ58" i="33"/>
  <c r="ER57" i="33" s="1"/>
  <c r="EQ56" i="33"/>
  <c r="EQ55" i="33"/>
  <c r="EQ108" i="33"/>
  <c r="ER63" i="31"/>
  <c r="EQ58" i="31"/>
  <c r="ER57" i="31" s="1"/>
  <c r="EQ56" i="31"/>
  <c r="EQ55" i="31"/>
  <c r="ES61" i="31"/>
  <c r="ET62" i="31"/>
  <c r="ER117" i="31" l="1"/>
  <c r="ER73" i="31"/>
  <c r="ER95" i="31"/>
  <c r="ER106" i="31"/>
  <c r="ER84" i="31"/>
  <c r="ER68" i="31"/>
  <c r="ER119" i="31" s="1"/>
  <c r="ER67" i="31"/>
  <c r="ER108" i="31" s="1"/>
  <c r="ER66" i="31"/>
  <c r="ER97" i="31" s="1"/>
  <c r="ER65" i="31"/>
  <c r="ER86" i="31" s="1"/>
  <c r="ER64" i="31"/>
  <c r="EQ75" i="31"/>
  <c r="ER108" i="33"/>
  <c r="ER119" i="33"/>
  <c r="EU62" i="33"/>
  <c r="ET61" i="33"/>
  <c r="ER117" i="33"/>
  <c r="ER106" i="33"/>
  <c r="ER95" i="33"/>
  <c r="ER84" i="33"/>
  <c r="ER73" i="33"/>
  <c r="ER64" i="33"/>
  <c r="ES63" i="33"/>
  <c r="ES68" i="33"/>
  <c r="ES67" i="33"/>
  <c r="EQ75" i="33"/>
  <c r="EQ66" i="33"/>
  <c r="EQ65" i="33"/>
  <c r="ER56" i="33"/>
  <c r="ER55" i="33"/>
  <c r="ER58" i="33"/>
  <c r="ES57" i="33" s="1"/>
  <c r="EP97" i="33"/>
  <c r="EP86" i="33"/>
  <c r="ER56" i="31"/>
  <c r="ER55" i="31"/>
  <c r="ER58" i="31"/>
  <c r="ES57" i="31" s="1"/>
  <c r="ES63" i="31"/>
  <c r="EU62" i="31"/>
  <c r="ET61" i="31"/>
  <c r="ES117" i="31" l="1"/>
  <c r="ES73" i="31"/>
  <c r="ES106" i="31"/>
  <c r="ES95" i="31"/>
  <c r="ES84" i="31"/>
  <c r="ES68" i="31"/>
  <c r="ES119" i="31" s="1"/>
  <c r="ES67" i="31"/>
  <c r="ES108" i="31" s="1"/>
  <c r="ES66" i="31"/>
  <c r="ES97" i="31" s="1"/>
  <c r="ES65" i="31"/>
  <c r="ES86" i="31" s="1"/>
  <c r="ER75" i="31"/>
  <c r="ES64" i="31"/>
  <c r="ES108" i="33"/>
  <c r="EV62" i="33"/>
  <c r="EU61" i="33"/>
  <c r="ES56" i="33"/>
  <c r="ES55" i="33"/>
  <c r="ES58" i="33"/>
  <c r="ET57" i="33" s="1"/>
  <c r="EQ86" i="33"/>
  <c r="ES119" i="33"/>
  <c r="EQ97" i="33"/>
  <c r="ES117" i="33"/>
  <c r="ES106" i="33"/>
  <c r="ES95" i="33"/>
  <c r="ES84" i="33"/>
  <c r="ES73" i="33"/>
  <c r="ET68" i="33"/>
  <c r="ES64" i="33"/>
  <c r="ET67" i="33"/>
  <c r="ET63" i="33"/>
  <c r="ER75" i="33"/>
  <c r="ER65" i="33"/>
  <c r="ER66" i="33"/>
  <c r="ES56" i="31"/>
  <c r="ES55" i="31"/>
  <c r="ES58" i="31"/>
  <c r="ET57" i="31" s="1"/>
  <c r="EV62" i="31"/>
  <c r="EU61" i="31"/>
  <c r="ET63" i="31"/>
  <c r="ET117" i="31" l="1"/>
  <c r="ET106" i="31"/>
  <c r="ET95" i="31"/>
  <c r="ET73" i="31"/>
  <c r="ET84" i="31"/>
  <c r="ET68" i="31"/>
  <c r="ET119" i="31" s="1"/>
  <c r="ET67" i="31"/>
  <c r="ET108" i="31" s="1"/>
  <c r="ET66" i="31"/>
  <c r="ET97" i="31" s="1"/>
  <c r="ET65" i="31"/>
  <c r="ET86" i="31" s="1"/>
  <c r="ES75" i="31"/>
  <c r="ET64" i="31"/>
  <c r="ER97" i="33"/>
  <c r="EW62" i="33"/>
  <c r="EV61" i="33"/>
  <c r="ER86" i="33"/>
  <c r="ET117" i="33"/>
  <c r="ET95" i="33"/>
  <c r="ET106" i="33"/>
  <c r="ET84" i="33"/>
  <c r="ET73" i="33"/>
  <c r="EU68" i="33"/>
  <c r="EU67" i="33"/>
  <c r="ET64" i="33"/>
  <c r="EU63" i="33"/>
  <c r="ET56" i="33"/>
  <c r="ET55" i="33"/>
  <c r="ET58" i="33"/>
  <c r="EU57" i="33" s="1"/>
  <c r="ET108" i="33"/>
  <c r="ES75" i="33"/>
  <c r="ES66" i="33"/>
  <c r="ES65" i="33"/>
  <c r="ET119" i="33"/>
  <c r="EU63" i="31"/>
  <c r="ET56" i="31"/>
  <c r="ET55" i="31"/>
  <c r="ET58" i="31"/>
  <c r="EU57" i="31" s="1"/>
  <c r="EV61" i="31"/>
  <c r="EW62" i="31"/>
  <c r="EU73" i="31" l="1"/>
  <c r="EU95" i="31"/>
  <c r="EU106" i="31"/>
  <c r="EU117" i="31"/>
  <c r="EU84" i="31"/>
  <c r="EU68" i="31"/>
  <c r="EU119" i="31" s="1"/>
  <c r="EU67" i="31"/>
  <c r="EU108" i="31" s="1"/>
  <c r="EU66" i="31"/>
  <c r="EU97" i="31" s="1"/>
  <c r="EU65" i="31"/>
  <c r="EU86" i="31" s="1"/>
  <c r="EU64" i="31"/>
  <c r="ET75" i="31"/>
  <c r="EU119" i="33"/>
  <c r="EU56" i="33"/>
  <c r="EU55" i="33"/>
  <c r="EU58" i="33"/>
  <c r="EV57" i="33" s="1"/>
  <c r="EX62" i="33"/>
  <c r="EW61" i="33"/>
  <c r="EU117" i="33"/>
  <c r="EU106" i="33"/>
  <c r="EU95" i="33"/>
  <c r="EU84" i="33"/>
  <c r="EU73" i="33"/>
  <c r="EV68" i="33"/>
  <c r="EV67" i="33"/>
  <c r="EU64" i="33"/>
  <c r="EV63" i="33"/>
  <c r="ES86" i="33"/>
  <c r="ET75" i="33"/>
  <c r="ET65" i="33"/>
  <c r="ET66" i="33"/>
  <c r="ES97" i="33"/>
  <c r="EU108" i="33"/>
  <c r="EU56" i="31"/>
  <c r="EU55" i="31"/>
  <c r="EU58" i="31"/>
  <c r="EV57" i="31" s="1"/>
  <c r="EX62" i="31"/>
  <c r="EW61" i="31"/>
  <c r="EV63" i="31"/>
  <c r="EV73" i="31" l="1"/>
  <c r="EV95" i="31"/>
  <c r="EV106" i="31"/>
  <c r="EV117" i="31"/>
  <c r="EV84" i="31"/>
  <c r="EV68" i="31"/>
  <c r="EV119" i="31" s="1"/>
  <c r="EV67" i="31"/>
  <c r="EV108" i="31" s="1"/>
  <c r="EV66" i="31"/>
  <c r="EV97" i="31" s="1"/>
  <c r="EV65" i="31"/>
  <c r="EV86" i="31" s="1"/>
  <c r="EV64" i="31"/>
  <c r="EU75" i="31"/>
  <c r="EV55" i="33"/>
  <c r="EV56" i="33"/>
  <c r="EV58" i="33"/>
  <c r="EW57" i="33" s="1"/>
  <c r="ET86" i="33"/>
  <c r="EU75" i="33"/>
  <c r="EU66" i="33"/>
  <c r="EU65" i="33"/>
  <c r="EV108" i="33"/>
  <c r="EY62" i="33"/>
  <c r="EX61" i="33"/>
  <c r="EV117" i="33"/>
  <c r="EV106" i="33"/>
  <c r="EV95" i="33"/>
  <c r="EW67" i="33"/>
  <c r="EW68" i="33"/>
  <c r="EV64" i="33"/>
  <c r="EW63" i="33"/>
  <c r="EV73" i="33"/>
  <c r="EV84" i="33"/>
  <c r="EV119" i="33"/>
  <c r="ET97" i="33"/>
  <c r="EW63" i="31"/>
  <c r="EY62" i="31"/>
  <c r="EX61" i="31"/>
  <c r="EV58" i="31"/>
  <c r="EW57" i="31" s="1"/>
  <c r="EV56" i="31"/>
  <c r="EV55" i="31"/>
  <c r="EW117" i="31" l="1"/>
  <c r="EW95" i="31"/>
  <c r="EW73" i="31"/>
  <c r="EW106" i="31"/>
  <c r="EW84" i="31"/>
  <c r="EW68" i="31"/>
  <c r="EW119" i="31" s="1"/>
  <c r="EW67" i="31"/>
  <c r="EW108" i="31" s="1"/>
  <c r="EW66" i="31"/>
  <c r="EW97" i="31" s="1"/>
  <c r="EW65" i="31"/>
  <c r="EW86" i="31" s="1"/>
  <c r="EW64" i="31"/>
  <c r="EV75" i="31"/>
  <c r="EW56" i="33"/>
  <c r="EW55" i="33"/>
  <c r="EW58" i="33"/>
  <c r="EX57" i="33" s="1"/>
  <c r="EV75" i="33"/>
  <c r="EV66" i="33"/>
  <c r="EV65" i="33"/>
  <c r="EW108" i="33"/>
  <c r="EU97" i="33"/>
  <c r="EZ62" i="33"/>
  <c r="EY61" i="33"/>
  <c r="EW117" i="33"/>
  <c r="EW106" i="33"/>
  <c r="EW95" i="33"/>
  <c r="EW84" i="33"/>
  <c r="EW73" i="33"/>
  <c r="EW64" i="33"/>
  <c r="EX63" i="33"/>
  <c r="EX67" i="33"/>
  <c r="EX68" i="33"/>
  <c r="EW119" i="33"/>
  <c r="EU86" i="33"/>
  <c r="EX63" i="31"/>
  <c r="EW56" i="31"/>
  <c r="EW55" i="31"/>
  <c r="EW58" i="31"/>
  <c r="EX57" i="31" s="1"/>
  <c r="EZ62" i="31"/>
  <c r="EY61" i="31"/>
  <c r="EX73" i="31" l="1"/>
  <c r="EX117" i="31"/>
  <c r="EX106" i="31"/>
  <c r="EX95" i="31"/>
  <c r="EX84" i="31"/>
  <c r="EX68" i="31"/>
  <c r="EX119" i="31" s="1"/>
  <c r="EX67" i="31"/>
  <c r="EX108" i="31" s="1"/>
  <c r="EX66" i="31"/>
  <c r="EX97" i="31" s="1"/>
  <c r="EX65" i="31"/>
  <c r="EX86" i="31" s="1"/>
  <c r="EW75" i="31"/>
  <c r="EX64" i="31"/>
  <c r="EX119" i="33"/>
  <c r="FA62" i="33"/>
  <c r="EZ61" i="33"/>
  <c r="EX117" i="33"/>
  <c r="EX106" i="33"/>
  <c r="EX95" i="33"/>
  <c r="EX84" i="33"/>
  <c r="EX73" i="33"/>
  <c r="EX64" i="33"/>
  <c r="EY63" i="33"/>
  <c r="EY68" i="33"/>
  <c r="EY67" i="33"/>
  <c r="EV86" i="33"/>
  <c r="EV97" i="33"/>
  <c r="EX108" i="33"/>
  <c r="EW75" i="33"/>
  <c r="EW65" i="33"/>
  <c r="EW66" i="33"/>
  <c r="EX58" i="33"/>
  <c r="EY57" i="33" s="1"/>
  <c r="EX56" i="33"/>
  <c r="EX55" i="33"/>
  <c r="EZ61" i="31"/>
  <c r="FA62" i="31"/>
  <c r="EX55" i="31"/>
  <c r="EX56" i="31"/>
  <c r="EX58" i="31"/>
  <c r="EY57" i="31" s="1"/>
  <c r="EY63" i="31"/>
  <c r="EY73" i="31" l="1"/>
  <c r="EY106" i="31"/>
  <c r="EY117" i="31"/>
  <c r="EY95" i="31"/>
  <c r="EY84" i="31"/>
  <c r="EY68" i="31"/>
  <c r="EY119" i="31" s="1"/>
  <c r="EY67" i="31"/>
  <c r="EY108" i="31" s="1"/>
  <c r="EY66" i="31"/>
  <c r="EY97" i="31" s="1"/>
  <c r="EY65" i="31"/>
  <c r="EY86" i="31" s="1"/>
  <c r="EY64" i="31"/>
  <c r="EX75" i="31"/>
  <c r="EY119" i="33"/>
  <c r="EX75" i="33"/>
  <c r="EX65" i="33"/>
  <c r="EX66" i="33"/>
  <c r="FB62" i="33"/>
  <c r="FA61" i="33"/>
  <c r="EW97" i="33"/>
  <c r="EY117" i="33"/>
  <c r="EY106" i="33"/>
  <c r="EY95" i="33"/>
  <c r="EY84" i="33"/>
  <c r="EY73" i="33"/>
  <c r="EY64" i="33"/>
  <c r="EZ63" i="33"/>
  <c r="EZ68" i="33"/>
  <c r="EZ67" i="33"/>
  <c r="EW86" i="33"/>
  <c r="EY58" i="33"/>
  <c r="EZ57" i="33" s="1"/>
  <c r="EY56" i="33"/>
  <c r="EY55" i="33"/>
  <c r="EY108" i="33"/>
  <c r="EY58" i="31"/>
  <c r="EZ57" i="31" s="1"/>
  <c r="EY56" i="31"/>
  <c r="EY55" i="31"/>
  <c r="EZ63" i="31"/>
  <c r="FB62" i="31"/>
  <c r="FA61" i="31"/>
  <c r="EZ117" i="31" l="1"/>
  <c r="EZ95" i="31"/>
  <c r="EZ73" i="31"/>
  <c r="EZ106" i="31"/>
  <c r="EZ84" i="31"/>
  <c r="EZ68" i="31"/>
  <c r="EZ119" i="31" s="1"/>
  <c r="EZ67" i="31"/>
  <c r="EZ108" i="31" s="1"/>
  <c r="EZ66" i="31"/>
  <c r="EZ97" i="31" s="1"/>
  <c r="EZ65" i="31"/>
  <c r="EZ86" i="31" s="1"/>
  <c r="EY75" i="31"/>
  <c r="EZ64" i="31"/>
  <c r="EZ108" i="33"/>
  <c r="FC62" i="33"/>
  <c r="FB61" i="33"/>
  <c r="EZ56" i="33"/>
  <c r="EZ55" i="33"/>
  <c r="EZ58" i="33"/>
  <c r="FA57" i="33" s="1"/>
  <c r="EZ117" i="33"/>
  <c r="EZ106" i="33"/>
  <c r="EZ95" i="33"/>
  <c r="EZ84" i="33"/>
  <c r="EZ73" i="33"/>
  <c r="EZ64" i="33"/>
  <c r="FA63" i="33"/>
  <c r="FA68" i="33"/>
  <c r="FA67" i="33"/>
  <c r="EX97" i="33"/>
  <c r="EZ119" i="33"/>
  <c r="EY75" i="33"/>
  <c r="EY66" i="33"/>
  <c r="EY65" i="33"/>
  <c r="EX86" i="33"/>
  <c r="FC62" i="31"/>
  <c r="FB61" i="31"/>
  <c r="EZ56" i="31"/>
  <c r="EZ55" i="31"/>
  <c r="EZ58" i="31"/>
  <c r="FA57" i="31" s="1"/>
  <c r="FA63" i="31"/>
  <c r="FA117" i="31" l="1"/>
  <c r="FA73" i="31"/>
  <c r="FA106" i="31"/>
  <c r="FA95" i="31"/>
  <c r="FA84" i="31"/>
  <c r="FA68" i="31"/>
  <c r="FA119" i="31" s="1"/>
  <c r="FA67" i="31"/>
  <c r="FA108" i="31" s="1"/>
  <c r="FA66" i="31"/>
  <c r="FA97" i="31" s="1"/>
  <c r="FA65" i="31"/>
  <c r="FA86" i="31" s="1"/>
  <c r="EZ75" i="31"/>
  <c r="FA64" i="31"/>
  <c r="FA108" i="33"/>
  <c r="FA119" i="33"/>
  <c r="EY86" i="33"/>
  <c r="FA117" i="33"/>
  <c r="FA106" i="33"/>
  <c r="FA95" i="33"/>
  <c r="FA84" i="33"/>
  <c r="FA73" i="33"/>
  <c r="FB68" i="33"/>
  <c r="FB67" i="33"/>
  <c r="FA64" i="33"/>
  <c r="FB63" i="33"/>
  <c r="EY97" i="33"/>
  <c r="FD62" i="33"/>
  <c r="FC61" i="33"/>
  <c r="FA56" i="33"/>
  <c r="FA55" i="33"/>
  <c r="FA58" i="33"/>
  <c r="FB57" i="33" s="1"/>
  <c r="EZ75" i="33"/>
  <c r="EZ65" i="33"/>
  <c r="EZ66" i="33"/>
  <c r="FB63" i="31"/>
  <c r="FA56" i="31"/>
  <c r="FA55" i="31"/>
  <c r="FA58" i="31"/>
  <c r="FB57" i="31" s="1"/>
  <c r="FD62" i="31"/>
  <c r="FC61" i="31"/>
  <c r="FB106" i="31" l="1"/>
  <c r="FB73" i="31"/>
  <c r="FB117" i="31"/>
  <c r="FB95" i="31"/>
  <c r="FB84" i="31"/>
  <c r="FB68" i="31"/>
  <c r="FB119" i="31" s="1"/>
  <c r="FB67" i="31"/>
  <c r="FB108" i="31" s="1"/>
  <c r="FB66" i="31"/>
  <c r="FB97" i="31" s="1"/>
  <c r="FB65" i="31"/>
  <c r="FB86" i="31" s="1"/>
  <c r="FB64" i="31"/>
  <c r="FA75" i="31"/>
  <c r="EZ86" i="33"/>
  <c r="FA75" i="33"/>
  <c r="FA66" i="33"/>
  <c r="FA65" i="33"/>
  <c r="FE62" i="33"/>
  <c r="FD61" i="33"/>
  <c r="FB108" i="33"/>
  <c r="FB119" i="33"/>
  <c r="FB56" i="33"/>
  <c r="FB55" i="33"/>
  <c r="FB58" i="33"/>
  <c r="FC57" i="33" s="1"/>
  <c r="EZ97" i="33"/>
  <c r="FB117" i="33"/>
  <c r="FB95" i="33"/>
  <c r="FB106" i="33"/>
  <c r="FB84" i="33"/>
  <c r="FB73" i="33"/>
  <c r="FC68" i="33"/>
  <c r="FC67" i="33"/>
  <c r="FB64" i="33"/>
  <c r="FC63" i="33"/>
  <c r="FE62" i="31"/>
  <c r="FD61" i="31"/>
  <c r="FC63" i="31"/>
  <c r="FB56" i="31"/>
  <c r="FB55" i="31"/>
  <c r="FB58" i="31"/>
  <c r="FC57" i="31" s="1"/>
  <c r="FC73" i="31" l="1"/>
  <c r="FC95" i="31"/>
  <c r="FC106" i="31"/>
  <c r="FC117" i="31"/>
  <c r="FC84" i="31"/>
  <c r="FC68" i="31"/>
  <c r="FC119" i="31" s="1"/>
  <c r="FC67" i="31"/>
  <c r="FC108" i="31" s="1"/>
  <c r="FC66" i="31"/>
  <c r="FC97" i="31" s="1"/>
  <c r="FC65" i="31"/>
  <c r="FC86" i="31" s="1"/>
  <c r="FC64" i="31"/>
  <c r="FB75" i="31"/>
  <c r="FA86" i="33"/>
  <c r="FA97" i="33"/>
  <c r="FC119" i="33"/>
  <c r="FB75" i="33"/>
  <c r="FB66" i="33"/>
  <c r="FB65" i="33"/>
  <c r="FC108" i="33"/>
  <c r="FC56" i="33"/>
  <c r="FC55" i="33"/>
  <c r="FC58" i="33"/>
  <c r="FD57" i="33" s="1"/>
  <c r="FF62" i="33"/>
  <c r="FE61" i="33"/>
  <c r="FC117" i="33"/>
  <c r="FC106" i="33"/>
  <c r="FC95" i="33"/>
  <c r="FC84" i="33"/>
  <c r="FC73" i="33"/>
  <c r="FD68" i="33"/>
  <c r="FD67" i="33"/>
  <c r="FC64" i="33"/>
  <c r="FD63" i="33"/>
  <c r="FC56" i="31"/>
  <c r="FC55" i="31"/>
  <c r="FC58" i="31"/>
  <c r="FD57" i="31" s="1"/>
  <c r="FD63" i="31"/>
  <c r="FF62" i="31"/>
  <c r="FE61" i="31"/>
  <c r="FD73" i="31" l="1"/>
  <c r="FD106" i="31"/>
  <c r="FD117" i="31"/>
  <c r="FD95" i="31"/>
  <c r="FD84" i="31"/>
  <c r="FD68" i="31"/>
  <c r="FD119" i="31" s="1"/>
  <c r="FD67" i="31"/>
  <c r="FD108" i="31" s="1"/>
  <c r="FD65" i="31"/>
  <c r="FD86" i="31" s="1"/>
  <c r="FD66" i="31"/>
  <c r="FD97" i="31" s="1"/>
  <c r="FC75" i="31"/>
  <c r="FD64" i="31"/>
  <c r="FD117" i="33"/>
  <c r="FD106" i="33"/>
  <c r="FD95" i="33"/>
  <c r="FE67" i="33"/>
  <c r="FD73" i="33"/>
  <c r="FD64" i="33"/>
  <c r="FE63" i="33"/>
  <c r="FD84" i="33"/>
  <c r="FE68" i="33"/>
  <c r="FG62" i="33"/>
  <c r="FF61" i="33"/>
  <c r="FC75" i="33"/>
  <c r="FC66" i="33"/>
  <c r="FC65" i="33"/>
  <c r="FD108" i="33"/>
  <c r="FD56" i="33"/>
  <c r="FD55" i="33"/>
  <c r="FD58" i="33"/>
  <c r="FE57" i="33" s="1"/>
  <c r="FB97" i="33"/>
  <c r="FD119" i="33"/>
  <c r="FB86" i="33"/>
  <c r="FG62" i="31"/>
  <c r="FF61" i="31"/>
  <c r="FE63" i="31"/>
  <c r="FD58" i="31"/>
  <c r="FE57" i="31" s="1"/>
  <c r="FD55" i="31"/>
  <c r="FD56" i="31"/>
  <c r="FE117" i="31" l="1"/>
  <c r="FE73" i="31"/>
  <c r="FE95" i="31"/>
  <c r="FE106" i="31"/>
  <c r="FE84" i="31"/>
  <c r="FE68" i="31"/>
  <c r="FE119" i="31" s="1"/>
  <c r="FE67" i="31"/>
  <c r="FE108" i="31" s="1"/>
  <c r="FE65" i="31"/>
  <c r="FE86" i="31" s="1"/>
  <c r="FE66" i="31"/>
  <c r="FE97" i="31" s="1"/>
  <c r="FE64" i="31"/>
  <c r="FD75" i="31"/>
  <c r="FH62" i="33"/>
  <c r="FG61" i="33"/>
  <c r="FE108" i="33"/>
  <c r="FC86" i="33"/>
  <c r="FE119" i="33"/>
  <c r="FC97" i="33"/>
  <c r="FE56" i="33"/>
  <c r="FE55" i="33"/>
  <c r="FE58" i="33"/>
  <c r="FF57" i="33" s="1"/>
  <c r="FE117" i="33"/>
  <c r="FE106" i="33"/>
  <c r="FE95" i="33"/>
  <c r="FE84" i="33"/>
  <c r="FE73" i="33"/>
  <c r="FF67" i="33"/>
  <c r="FE64" i="33"/>
  <c r="FF63" i="33"/>
  <c r="FF68" i="33"/>
  <c r="FD75" i="33"/>
  <c r="FD65" i="33"/>
  <c r="FD66" i="33"/>
  <c r="FH62" i="31"/>
  <c r="FG61" i="31"/>
  <c r="FF63" i="31"/>
  <c r="FE56" i="31"/>
  <c r="FE55" i="31"/>
  <c r="FE58" i="31"/>
  <c r="FF57" i="31" s="1"/>
  <c r="FF73" i="31" l="1"/>
  <c r="FF117" i="31"/>
  <c r="FF106" i="31"/>
  <c r="FF95" i="31"/>
  <c r="FF84" i="31"/>
  <c r="FF68" i="31"/>
  <c r="FF119" i="31" s="1"/>
  <c r="FF67" i="31"/>
  <c r="FF108" i="31" s="1"/>
  <c r="FF66" i="31"/>
  <c r="FF97" i="31" s="1"/>
  <c r="FF65" i="31"/>
  <c r="FF86" i="31" s="1"/>
  <c r="FF64" i="31"/>
  <c r="FE75" i="31"/>
  <c r="FE75" i="33"/>
  <c r="FE65" i="33"/>
  <c r="FE66" i="33"/>
  <c r="FF108" i="33"/>
  <c r="FI62" i="33"/>
  <c r="FH61" i="33"/>
  <c r="FD97" i="33"/>
  <c r="FF119" i="33"/>
  <c r="FF58" i="33"/>
  <c r="FG57" i="33" s="1"/>
  <c r="FF55" i="33"/>
  <c r="FF56" i="33"/>
  <c r="FD86" i="33"/>
  <c r="FF117" i="33"/>
  <c r="FF106" i="33"/>
  <c r="FF95" i="33"/>
  <c r="FF84" i="33"/>
  <c r="FF73" i="33"/>
  <c r="FF64" i="33"/>
  <c r="FG63" i="33"/>
  <c r="FG68" i="33"/>
  <c r="FG67" i="33"/>
  <c r="FG63" i="31"/>
  <c r="FH61" i="31"/>
  <c r="FI62" i="31"/>
  <c r="FF56" i="31"/>
  <c r="FF55" i="31"/>
  <c r="FF58" i="31"/>
  <c r="FG57" i="31" s="1"/>
  <c r="FG73" i="31" l="1"/>
  <c r="FG106" i="31"/>
  <c r="FG117" i="31"/>
  <c r="FG95" i="31"/>
  <c r="FG84" i="31"/>
  <c r="FG68" i="31"/>
  <c r="FG119" i="31" s="1"/>
  <c r="FG67" i="31"/>
  <c r="FG108" i="31" s="1"/>
  <c r="FG66" i="31"/>
  <c r="FG97" i="31" s="1"/>
  <c r="FG65" i="31"/>
  <c r="FG86" i="31" s="1"/>
  <c r="FG64" i="31"/>
  <c r="FF75" i="31"/>
  <c r="FG119" i="33"/>
  <c r="FE97" i="33"/>
  <c r="FG108" i="33"/>
  <c r="FF75" i="33"/>
  <c r="FF66" i="33"/>
  <c r="FF65" i="33"/>
  <c r="FJ62" i="33"/>
  <c r="FI61" i="33"/>
  <c r="FE86" i="33"/>
  <c r="FG117" i="33"/>
  <c r="FG106" i="33"/>
  <c r="FG95" i="33"/>
  <c r="FG84" i="33"/>
  <c r="FG73" i="33"/>
  <c r="FG64" i="33"/>
  <c r="FH63" i="33"/>
  <c r="FH68" i="33"/>
  <c r="FH67" i="33"/>
  <c r="FG56" i="33"/>
  <c r="FG55" i="33"/>
  <c r="FG58" i="33"/>
  <c r="FH57" i="33" s="1"/>
  <c r="FG56" i="31"/>
  <c r="FG55" i="31"/>
  <c r="FG58" i="31"/>
  <c r="FH57" i="31" s="1"/>
  <c r="FI61" i="31"/>
  <c r="FJ62" i="31"/>
  <c r="FH63" i="31"/>
  <c r="FH117" i="31" l="1"/>
  <c r="FH95" i="31"/>
  <c r="FH106" i="31"/>
  <c r="FH73" i="31"/>
  <c r="FH84" i="31"/>
  <c r="FH68" i="31"/>
  <c r="FH119" i="31" s="1"/>
  <c r="FH67" i="31"/>
  <c r="FH108" i="31" s="1"/>
  <c r="FH65" i="31"/>
  <c r="FH86" i="31" s="1"/>
  <c r="FH66" i="31"/>
  <c r="FH97" i="31" s="1"/>
  <c r="FG75" i="31"/>
  <c r="FH64" i="31"/>
  <c r="FK62" i="33"/>
  <c r="FJ61" i="33"/>
  <c r="FG75" i="33"/>
  <c r="FG66" i="33"/>
  <c r="FG65" i="33"/>
  <c r="FH108" i="33"/>
  <c r="FF86" i="33"/>
  <c r="FH119" i="33"/>
  <c r="FF97" i="33"/>
  <c r="FH56" i="33"/>
  <c r="FH55" i="33"/>
  <c r="FH58" i="33"/>
  <c r="FI57" i="33" s="1"/>
  <c r="FH117" i="33"/>
  <c r="FH106" i="33"/>
  <c r="FH95" i="33"/>
  <c r="FH84" i="33"/>
  <c r="FH73" i="33"/>
  <c r="FH64" i="33"/>
  <c r="FI63" i="33"/>
  <c r="FI68" i="33"/>
  <c r="FI67" i="33"/>
  <c r="FI63" i="31"/>
  <c r="FH56" i="31"/>
  <c r="FH55" i="31"/>
  <c r="FH58" i="31"/>
  <c r="FI57" i="31" s="1"/>
  <c r="FK62" i="31"/>
  <c r="FJ61" i="31"/>
  <c r="FI117" i="31" l="1"/>
  <c r="FI73" i="31"/>
  <c r="FI95" i="31"/>
  <c r="FI106" i="31"/>
  <c r="FI84" i="31"/>
  <c r="FI68" i="31"/>
  <c r="FI119" i="31" s="1"/>
  <c r="FI67" i="31"/>
  <c r="FI108" i="31" s="1"/>
  <c r="FI65" i="31"/>
  <c r="FI86" i="31" s="1"/>
  <c r="FI66" i="31"/>
  <c r="FI97" i="31" s="1"/>
  <c r="FH75" i="31"/>
  <c r="FI64" i="31"/>
  <c r="FI56" i="33"/>
  <c r="FI55" i="33"/>
  <c r="FI58" i="33"/>
  <c r="FJ57" i="33" s="1"/>
  <c r="FG86" i="33"/>
  <c r="FG97" i="33"/>
  <c r="FL62" i="33"/>
  <c r="FK61" i="33"/>
  <c r="FI117" i="33"/>
  <c r="FI106" i="33"/>
  <c r="FI95" i="33"/>
  <c r="FI84" i="33"/>
  <c r="FI73" i="33"/>
  <c r="FI64" i="33"/>
  <c r="FJ63" i="33"/>
  <c r="FJ68" i="33"/>
  <c r="FJ67" i="33"/>
  <c r="FH75" i="33"/>
  <c r="FH65" i="33"/>
  <c r="FH66" i="33"/>
  <c r="FI108" i="33"/>
  <c r="FI119" i="33"/>
  <c r="FI56" i="31"/>
  <c r="FI55" i="31"/>
  <c r="FI58" i="31"/>
  <c r="FJ57" i="31" s="1"/>
  <c r="FJ63" i="31"/>
  <c r="FL62" i="31"/>
  <c r="FK61" i="31"/>
  <c r="FJ117" i="31" l="1"/>
  <c r="FJ106" i="31"/>
  <c r="FJ73" i="31"/>
  <c r="FJ95" i="31"/>
  <c r="FJ84" i="31"/>
  <c r="FJ68" i="31"/>
  <c r="FJ119" i="31" s="1"/>
  <c r="FJ67" i="31"/>
  <c r="FJ108" i="31" s="1"/>
  <c r="FJ65" i="31"/>
  <c r="FJ86" i="31" s="1"/>
  <c r="FJ66" i="31"/>
  <c r="FJ97" i="31" s="1"/>
  <c r="FJ64" i="31"/>
  <c r="FI75" i="31"/>
  <c r="FH86" i="33"/>
  <c r="FH97" i="33"/>
  <c r="FJ108" i="33"/>
  <c r="FJ56" i="33"/>
  <c r="FJ55" i="33"/>
  <c r="FJ58" i="33"/>
  <c r="FK57" i="33" s="1"/>
  <c r="FJ119" i="33"/>
  <c r="FJ117" i="33"/>
  <c r="FJ95" i="33"/>
  <c r="FJ106" i="33"/>
  <c r="FJ84" i="33"/>
  <c r="FJ73" i="33"/>
  <c r="FK68" i="33"/>
  <c r="FK67" i="33"/>
  <c r="FJ64" i="33"/>
  <c r="FK63" i="33"/>
  <c r="FM62" i="33"/>
  <c r="FL61" i="33"/>
  <c r="FI75" i="33"/>
  <c r="FI66" i="33"/>
  <c r="FI65" i="33"/>
  <c r="FM62" i="31"/>
  <c r="FL61" i="31"/>
  <c r="FK63" i="31"/>
  <c r="FJ56" i="31"/>
  <c r="FJ55" i="31"/>
  <c r="FJ58" i="31"/>
  <c r="FK57" i="31" s="1"/>
  <c r="FK73" i="31" l="1"/>
  <c r="FK95" i="31"/>
  <c r="FK106" i="31"/>
  <c r="FK117" i="31"/>
  <c r="FK84" i="31"/>
  <c r="FK68" i="31"/>
  <c r="FK119" i="31" s="1"/>
  <c r="FK67" i="31"/>
  <c r="FK108" i="31" s="1"/>
  <c r="FK66" i="31"/>
  <c r="FK97" i="31" s="1"/>
  <c r="FK65" i="31"/>
  <c r="FK86" i="31" s="1"/>
  <c r="FK64" i="31"/>
  <c r="FJ75" i="31"/>
  <c r="FJ75" i="33"/>
  <c r="FJ66" i="33"/>
  <c r="FJ65" i="33"/>
  <c r="FK108" i="33"/>
  <c r="FN62" i="33"/>
  <c r="FM61" i="33"/>
  <c r="FK117" i="33"/>
  <c r="FK106" i="33"/>
  <c r="FK95" i="33"/>
  <c r="FK84" i="33"/>
  <c r="FK73" i="33"/>
  <c r="FL68" i="33"/>
  <c r="FL67" i="33"/>
  <c r="FK64" i="33"/>
  <c r="FL63" i="33"/>
  <c r="FK119" i="33"/>
  <c r="FI86" i="33"/>
  <c r="FI97" i="33"/>
  <c r="FK56" i="33"/>
  <c r="FK55" i="33"/>
  <c r="FK58" i="33"/>
  <c r="FL57" i="33" s="1"/>
  <c r="FL63" i="31"/>
  <c r="FN62" i="31"/>
  <c r="FM61" i="31"/>
  <c r="FK56" i="31"/>
  <c r="FK55" i="31"/>
  <c r="FK58" i="31"/>
  <c r="FL57" i="31" s="1"/>
  <c r="FL73" i="31" l="1"/>
  <c r="FL106" i="31"/>
  <c r="FL117" i="31"/>
  <c r="FL95" i="31"/>
  <c r="FL84" i="31"/>
  <c r="FL68" i="31"/>
  <c r="FL119" i="31" s="1"/>
  <c r="FL67" i="31"/>
  <c r="FL108" i="31" s="1"/>
  <c r="FL66" i="31"/>
  <c r="FL97" i="31" s="1"/>
  <c r="FL65" i="31"/>
  <c r="FL86" i="31" s="1"/>
  <c r="FL64" i="31"/>
  <c r="FK75" i="31"/>
  <c r="FL56" i="33"/>
  <c r="FL55" i="33"/>
  <c r="FL58" i="33"/>
  <c r="FM57" i="33" s="1"/>
  <c r="FL119" i="33"/>
  <c r="FJ86" i="33"/>
  <c r="FL117" i="33"/>
  <c r="FL106" i="33"/>
  <c r="FL95" i="33"/>
  <c r="FM67" i="33"/>
  <c r="FL73" i="33"/>
  <c r="FM68" i="33"/>
  <c r="FL84" i="33"/>
  <c r="FL64" i="33"/>
  <c r="FM63" i="33"/>
  <c r="FJ97" i="33"/>
  <c r="FK75" i="33"/>
  <c r="FK66" i="33"/>
  <c r="FK65" i="33"/>
  <c r="FO62" i="33"/>
  <c r="FN61" i="33"/>
  <c r="FL108" i="33"/>
  <c r="FM63" i="31"/>
  <c r="FN61" i="31"/>
  <c r="FO62" i="31"/>
  <c r="FL58" i="31"/>
  <c r="FM57" i="31" s="1"/>
  <c r="FL56" i="31"/>
  <c r="FL55" i="31"/>
  <c r="FM117" i="31" l="1"/>
  <c r="FM73" i="31"/>
  <c r="FM95" i="31"/>
  <c r="FM106" i="31"/>
  <c r="FM84" i="31"/>
  <c r="FM68" i="31"/>
  <c r="FM119" i="31" s="1"/>
  <c r="FM67" i="31"/>
  <c r="FM108" i="31" s="1"/>
  <c r="FM66" i="31"/>
  <c r="FM97" i="31" s="1"/>
  <c r="FM65" i="31"/>
  <c r="FM86" i="31" s="1"/>
  <c r="FM64" i="31"/>
  <c r="FL75" i="31"/>
  <c r="FM119" i="33"/>
  <c r="FK97" i="33"/>
  <c r="FM108" i="33"/>
  <c r="FL75" i="33"/>
  <c r="FL65" i="33"/>
  <c r="FL66" i="33"/>
  <c r="FK86" i="33"/>
  <c r="FM56" i="33"/>
  <c r="FM55" i="33"/>
  <c r="FM58" i="33"/>
  <c r="FN57" i="33" s="1"/>
  <c r="FP62" i="33"/>
  <c r="FO61" i="33"/>
  <c r="FM117" i="33"/>
  <c r="FM106" i="33"/>
  <c r="FM95" i="33"/>
  <c r="FM84" i="33"/>
  <c r="FM73" i="33"/>
  <c r="FM64" i="33"/>
  <c r="FN63" i="33"/>
  <c r="FN68" i="33"/>
  <c r="FN67" i="33"/>
  <c r="FM56" i="31"/>
  <c r="FM55" i="31"/>
  <c r="FM58" i="31"/>
  <c r="FN57" i="31" s="1"/>
  <c r="FP62" i="31"/>
  <c r="FO61" i="31"/>
  <c r="FN63" i="31"/>
  <c r="FN73" i="31" l="1"/>
  <c r="FN117" i="31"/>
  <c r="FN106" i="31"/>
  <c r="FN95" i="31"/>
  <c r="FN84" i="31"/>
  <c r="FN68" i="31"/>
  <c r="FN119" i="31" s="1"/>
  <c r="FN67" i="31"/>
  <c r="FN108" i="31" s="1"/>
  <c r="FN65" i="31"/>
  <c r="FN86" i="31" s="1"/>
  <c r="FN66" i="31"/>
  <c r="FN97" i="31" s="1"/>
  <c r="FN64" i="31"/>
  <c r="FM75" i="31"/>
  <c r="FP61" i="33"/>
  <c r="FQ62" i="33"/>
  <c r="FN117" i="33"/>
  <c r="FN106" i="33"/>
  <c r="FN95" i="33"/>
  <c r="FN84" i="33"/>
  <c r="FN73" i="33"/>
  <c r="FN64" i="33"/>
  <c r="FO63" i="33"/>
  <c r="FO68" i="33"/>
  <c r="FO67" i="33"/>
  <c r="FN58" i="33"/>
  <c r="FO57" i="33" s="1"/>
  <c r="FN56" i="33"/>
  <c r="FN55" i="33"/>
  <c r="FM75" i="33"/>
  <c r="FM66" i="33"/>
  <c r="FM65" i="33"/>
  <c r="FL97" i="33"/>
  <c r="FN108" i="33"/>
  <c r="FN119" i="33"/>
  <c r="FL86" i="33"/>
  <c r="FN56" i="31"/>
  <c r="FN55" i="31"/>
  <c r="FN58" i="31"/>
  <c r="FO57" i="31" s="1"/>
  <c r="FQ62" i="31"/>
  <c r="FP61" i="31"/>
  <c r="FO63" i="31"/>
  <c r="FO73" i="31" l="1"/>
  <c r="FO106" i="31"/>
  <c r="FO117" i="31"/>
  <c r="FO95" i="31"/>
  <c r="FO84" i="31"/>
  <c r="FO68" i="31"/>
  <c r="FO119" i="31" s="1"/>
  <c r="FO67" i="31"/>
  <c r="FO108" i="31" s="1"/>
  <c r="FO65" i="31"/>
  <c r="FO86" i="31" s="1"/>
  <c r="FO66" i="31"/>
  <c r="FO97" i="31" s="1"/>
  <c r="FO64" i="31"/>
  <c r="FN75" i="31"/>
  <c r="FM86" i="33"/>
  <c r="FO108" i="33"/>
  <c r="FO119" i="33"/>
  <c r="FO117" i="33"/>
  <c r="FO106" i="33"/>
  <c r="FO95" i="33"/>
  <c r="FO84" i="33"/>
  <c r="FO73" i="33"/>
  <c r="FO64" i="33"/>
  <c r="FP63" i="33"/>
  <c r="FP68" i="33"/>
  <c r="FP67" i="33"/>
  <c r="FM97" i="33"/>
  <c r="FO58" i="33"/>
  <c r="FP57" i="33" s="1"/>
  <c r="FO56" i="33"/>
  <c r="FO55" i="33"/>
  <c r="FN75" i="33"/>
  <c r="FN66" i="33"/>
  <c r="FN65" i="33"/>
  <c r="FR62" i="33"/>
  <c r="FQ61" i="33"/>
  <c r="FR62" i="31"/>
  <c r="FQ61" i="31"/>
  <c r="FP63" i="31"/>
  <c r="FO58" i="31"/>
  <c r="FP57" i="31" s="1"/>
  <c r="FO56" i="31"/>
  <c r="FO55" i="31"/>
  <c r="FP117" i="31" l="1"/>
  <c r="FP95" i="31"/>
  <c r="FP73" i="31"/>
  <c r="FP106" i="31"/>
  <c r="FP84" i="31"/>
  <c r="FP68" i="31"/>
  <c r="FP119" i="31" s="1"/>
  <c r="FP67" i="31"/>
  <c r="FP108" i="31" s="1"/>
  <c r="FP66" i="31"/>
  <c r="FP97" i="31" s="1"/>
  <c r="FP65" i="31"/>
  <c r="FP86" i="31" s="1"/>
  <c r="FP64" i="31"/>
  <c r="FO75" i="31"/>
  <c r="FP119" i="33"/>
  <c r="FS62" i="33"/>
  <c r="FR61" i="33"/>
  <c r="FP117" i="33"/>
  <c r="FP106" i="33"/>
  <c r="FP95" i="33"/>
  <c r="FP84" i="33"/>
  <c r="FP73" i="33"/>
  <c r="FP64" i="33"/>
  <c r="FQ63" i="33"/>
  <c r="FQ68" i="33"/>
  <c r="FQ67" i="33"/>
  <c r="FP56" i="33"/>
  <c r="FP55" i="33"/>
  <c r="FP58" i="33"/>
  <c r="FQ57" i="33" s="1"/>
  <c r="FO75" i="33"/>
  <c r="FO66" i="33"/>
  <c r="FO65" i="33"/>
  <c r="FP108" i="33"/>
  <c r="FN86" i="33"/>
  <c r="FN97" i="33"/>
  <c r="FP56" i="31"/>
  <c r="FP55" i="31"/>
  <c r="FP58" i="31"/>
  <c r="FQ57" i="31" s="1"/>
  <c r="FS62" i="31"/>
  <c r="FR61" i="31"/>
  <c r="FQ63" i="31"/>
  <c r="FQ117" i="31" l="1"/>
  <c r="FQ73" i="31"/>
  <c r="FQ106" i="31"/>
  <c r="FQ95" i="31"/>
  <c r="FQ84" i="31"/>
  <c r="FQ68" i="31"/>
  <c r="FQ119" i="31" s="1"/>
  <c r="FQ67" i="31"/>
  <c r="FQ108" i="31" s="1"/>
  <c r="FQ66" i="31"/>
  <c r="FQ97" i="31" s="1"/>
  <c r="FQ65" i="31"/>
  <c r="FQ86" i="31" s="1"/>
  <c r="FQ64" i="31"/>
  <c r="FP75" i="31"/>
  <c r="FQ56" i="33"/>
  <c r="FQ55" i="33"/>
  <c r="FQ58" i="33"/>
  <c r="FR57" i="33" s="1"/>
  <c r="FQ117" i="33"/>
  <c r="FQ106" i="33"/>
  <c r="FQ95" i="33"/>
  <c r="FQ84" i="33"/>
  <c r="FQ73" i="33"/>
  <c r="FR68" i="33"/>
  <c r="FQ64" i="33"/>
  <c r="FR63" i="33"/>
  <c r="FR67" i="33"/>
  <c r="FQ119" i="33"/>
  <c r="FP75" i="33"/>
  <c r="FP65" i="33"/>
  <c r="FP66" i="33"/>
  <c r="FT62" i="33"/>
  <c r="FS61" i="33"/>
  <c r="FO86" i="33"/>
  <c r="FO97" i="33"/>
  <c r="FQ108" i="33"/>
  <c r="FR63" i="31"/>
  <c r="FQ56" i="31"/>
  <c r="FQ55" i="31"/>
  <c r="FQ58" i="31"/>
  <c r="FR57" i="31" s="1"/>
  <c r="FT62" i="31"/>
  <c r="FS61" i="31"/>
  <c r="FR106" i="31" l="1"/>
  <c r="FR117" i="31"/>
  <c r="FR73" i="31"/>
  <c r="FR95" i="31"/>
  <c r="FR84" i="31"/>
  <c r="FR68" i="31"/>
  <c r="FR119" i="31" s="1"/>
  <c r="FR67" i="31"/>
  <c r="FR108" i="31" s="1"/>
  <c r="FR66" i="31"/>
  <c r="FR97" i="31" s="1"/>
  <c r="FR65" i="31"/>
  <c r="FR86" i="31" s="1"/>
  <c r="FR64" i="31"/>
  <c r="FQ75" i="31"/>
  <c r="FR119" i="33"/>
  <c r="FQ75" i="33"/>
  <c r="FQ65" i="33"/>
  <c r="FQ66" i="33"/>
  <c r="FU62" i="33"/>
  <c r="FT61" i="33"/>
  <c r="FP97" i="33"/>
  <c r="FR108" i="33"/>
  <c r="FP86" i="33"/>
  <c r="FR117" i="33"/>
  <c r="FR95" i="33"/>
  <c r="FR106" i="33"/>
  <c r="FR84" i="33"/>
  <c r="FR73" i="33"/>
  <c r="FS68" i="33"/>
  <c r="FS67" i="33"/>
  <c r="FR64" i="33"/>
  <c r="FS63" i="33"/>
  <c r="FR56" i="33"/>
  <c r="FR55" i="33"/>
  <c r="FR58" i="33"/>
  <c r="FS57" i="33" s="1"/>
  <c r="FR56" i="31"/>
  <c r="FR55" i="31"/>
  <c r="FR58" i="31"/>
  <c r="FS57" i="31" s="1"/>
  <c r="FS63" i="31"/>
  <c r="FU62" i="31"/>
  <c r="FT61" i="31"/>
  <c r="FS73" i="31" l="1"/>
  <c r="FS95" i="31"/>
  <c r="FS106" i="31"/>
  <c r="FS117" i="31"/>
  <c r="FS84" i="31"/>
  <c r="FS68" i="31"/>
  <c r="FS119" i="31" s="1"/>
  <c r="FS67" i="31"/>
  <c r="FS108" i="31" s="1"/>
  <c r="FS65" i="31"/>
  <c r="FS86" i="31" s="1"/>
  <c r="FS66" i="31"/>
  <c r="FS97" i="31" s="1"/>
  <c r="FR75" i="31"/>
  <c r="FS64" i="31"/>
  <c r="FS56" i="33"/>
  <c r="FS55" i="33"/>
  <c r="FS58" i="33"/>
  <c r="FT57" i="33" s="1"/>
  <c r="FV62" i="33"/>
  <c r="FU61" i="33"/>
  <c r="FR75" i="33"/>
  <c r="FR65" i="33"/>
  <c r="FR66" i="33"/>
  <c r="FS108" i="33"/>
  <c r="FQ86" i="33"/>
  <c r="FS117" i="33"/>
  <c r="FS106" i="33"/>
  <c r="FS95" i="33"/>
  <c r="FS84" i="33"/>
  <c r="FS73" i="33"/>
  <c r="FT68" i="33"/>
  <c r="FT67" i="33"/>
  <c r="FS64" i="33"/>
  <c r="FT63" i="33"/>
  <c r="FS119" i="33"/>
  <c r="FQ97" i="33"/>
  <c r="FV62" i="31"/>
  <c r="FU61" i="31"/>
  <c r="FS56" i="31"/>
  <c r="FS55" i="31"/>
  <c r="FS58" i="31"/>
  <c r="FT57" i="31" s="1"/>
  <c r="FT63" i="31"/>
  <c r="FT73" i="31" l="1"/>
  <c r="FT106" i="31"/>
  <c r="FT117" i="31"/>
  <c r="FT95" i="31"/>
  <c r="FT84" i="31"/>
  <c r="FT68" i="31"/>
  <c r="FT119" i="31" s="1"/>
  <c r="FT67" i="31"/>
  <c r="FT108" i="31" s="1"/>
  <c r="FT66" i="31"/>
  <c r="FT97" i="31" s="1"/>
  <c r="FT65" i="31"/>
  <c r="FT86" i="31" s="1"/>
  <c r="FT64" i="31"/>
  <c r="FS75" i="31"/>
  <c r="FR86" i="33"/>
  <c r="FT56" i="33"/>
  <c r="FT55" i="33"/>
  <c r="FT58" i="33"/>
  <c r="FU57" i="33" s="1"/>
  <c r="FT117" i="33"/>
  <c r="FT106" i="33"/>
  <c r="FU67" i="33"/>
  <c r="FT73" i="33"/>
  <c r="FU68" i="33"/>
  <c r="FT84" i="33"/>
  <c r="FT95" i="33"/>
  <c r="FT64" i="33"/>
  <c r="FU63" i="33"/>
  <c r="FS75" i="33"/>
  <c r="FS66" i="33"/>
  <c r="FS65" i="33"/>
  <c r="FT108" i="33"/>
  <c r="FW62" i="33"/>
  <c r="FV61" i="33"/>
  <c r="FT119" i="33"/>
  <c r="FR97" i="33"/>
  <c r="FT58" i="31"/>
  <c r="FU57" i="31" s="1"/>
  <c r="FT55" i="31"/>
  <c r="FT56" i="31"/>
  <c r="FW62" i="31"/>
  <c r="FV61" i="31"/>
  <c r="FU63" i="31"/>
  <c r="FU117" i="31" l="1"/>
  <c r="FU73" i="31"/>
  <c r="FU95" i="31"/>
  <c r="FU106" i="31"/>
  <c r="FU84" i="31"/>
  <c r="FU68" i="31"/>
  <c r="FU119" i="31" s="1"/>
  <c r="FU67" i="31"/>
  <c r="FU108" i="31" s="1"/>
  <c r="FU65" i="31"/>
  <c r="FU86" i="31" s="1"/>
  <c r="FU66" i="31"/>
  <c r="FU97" i="31" s="1"/>
  <c r="FT75" i="31"/>
  <c r="FU64" i="31"/>
  <c r="FS97" i="33"/>
  <c r="FU108" i="33"/>
  <c r="FU119" i="33"/>
  <c r="FS86" i="33"/>
  <c r="FU117" i="33"/>
  <c r="FU106" i="33"/>
  <c r="FU95" i="33"/>
  <c r="FU84" i="33"/>
  <c r="FU73" i="33"/>
  <c r="FU64" i="33"/>
  <c r="FV63" i="33"/>
  <c r="FV67" i="33"/>
  <c r="FV68" i="33"/>
  <c r="FX62" i="33"/>
  <c r="FW61" i="33"/>
  <c r="FT75" i="33"/>
  <c r="FT65" i="33"/>
  <c r="FT66" i="33"/>
  <c r="FU56" i="33"/>
  <c r="FU55" i="33"/>
  <c r="FU58" i="33"/>
  <c r="FV57" i="33" s="1"/>
  <c r="FU56" i="31"/>
  <c r="FU55" i="31"/>
  <c r="FU58" i="31"/>
  <c r="FV57" i="31" s="1"/>
  <c r="FV63" i="31"/>
  <c r="FX62" i="31"/>
  <c r="FW61" i="31"/>
  <c r="FV73" i="31" l="1"/>
  <c r="FV117" i="31"/>
  <c r="FV106" i="31"/>
  <c r="FV95" i="31"/>
  <c r="FV84" i="31"/>
  <c r="FV68" i="31"/>
  <c r="FV119" i="31" s="1"/>
  <c r="FV67" i="31"/>
  <c r="FV108" i="31" s="1"/>
  <c r="FV65" i="31"/>
  <c r="FV86" i="31" s="1"/>
  <c r="FV66" i="31"/>
  <c r="FV97" i="31" s="1"/>
  <c r="FV64" i="31"/>
  <c r="FU75" i="31"/>
  <c r="FV58" i="33"/>
  <c r="FW57" i="33" s="1"/>
  <c r="FV55" i="33"/>
  <c r="FV56" i="33"/>
  <c r="FV119" i="33"/>
  <c r="FV108" i="33"/>
  <c r="FV117" i="33"/>
  <c r="FV106" i="33"/>
  <c r="FV95" i="33"/>
  <c r="FV84" i="33"/>
  <c r="FV73" i="33"/>
  <c r="FV64" i="33"/>
  <c r="FW63" i="33"/>
  <c r="FW68" i="33"/>
  <c r="FW67" i="33"/>
  <c r="FT86" i="33"/>
  <c r="FU75" i="33"/>
  <c r="FU66" i="33"/>
  <c r="FU65" i="33"/>
  <c r="FX61" i="33"/>
  <c r="FY62" i="33"/>
  <c r="FT97" i="33"/>
  <c r="FX61" i="31"/>
  <c r="FY62" i="31"/>
  <c r="FW63" i="31"/>
  <c r="FV56" i="31"/>
  <c r="FV55" i="31"/>
  <c r="FV58" i="31"/>
  <c r="FW57" i="31" s="1"/>
  <c r="FW73" i="31" l="1"/>
  <c r="FW106" i="31"/>
  <c r="FW117" i="31"/>
  <c r="FW95" i="31"/>
  <c r="FW84" i="31"/>
  <c r="FW68" i="31"/>
  <c r="FW119" i="31" s="1"/>
  <c r="FW67" i="31"/>
  <c r="FW108" i="31" s="1"/>
  <c r="FW66" i="31"/>
  <c r="FW97" i="31" s="1"/>
  <c r="FW65" i="31"/>
  <c r="FW86" i="31" s="1"/>
  <c r="FV75" i="31"/>
  <c r="FW64" i="31"/>
  <c r="FW108" i="33"/>
  <c r="FW119" i="33"/>
  <c r="FZ62" i="33"/>
  <c r="FY61" i="33"/>
  <c r="FW117" i="33"/>
  <c r="FW106" i="33"/>
  <c r="FW95" i="33"/>
  <c r="FW84" i="33"/>
  <c r="FW73" i="33"/>
  <c r="FW64" i="33"/>
  <c r="FX63" i="33"/>
  <c r="FX68" i="33"/>
  <c r="FX67" i="33"/>
  <c r="FV75" i="33"/>
  <c r="FV66" i="33"/>
  <c r="FV65" i="33"/>
  <c r="FU97" i="33"/>
  <c r="FW58" i="33"/>
  <c r="FX57" i="33" s="1"/>
  <c r="FW56" i="33"/>
  <c r="FW55" i="33"/>
  <c r="FU86" i="33"/>
  <c r="FW58" i="31"/>
  <c r="FX57" i="31" s="1"/>
  <c r="FW56" i="31"/>
  <c r="FW55" i="31"/>
  <c r="FZ62" i="31"/>
  <c r="FY61" i="31"/>
  <c r="FX63" i="31"/>
  <c r="FX117" i="31" l="1"/>
  <c r="FX95" i="31"/>
  <c r="FX73" i="31"/>
  <c r="FX106" i="31"/>
  <c r="FX84" i="31"/>
  <c r="FX68" i="31"/>
  <c r="FX119" i="31" s="1"/>
  <c r="FX67" i="31"/>
  <c r="FX108" i="31" s="1"/>
  <c r="FX66" i="31"/>
  <c r="FX97" i="31" s="1"/>
  <c r="FX65" i="31"/>
  <c r="FX86" i="31" s="1"/>
  <c r="FX64" i="31"/>
  <c r="FW75" i="31"/>
  <c r="FX56" i="33"/>
  <c r="FX55" i="33"/>
  <c r="FX58" i="33"/>
  <c r="FY57" i="33" s="1"/>
  <c r="FV86" i="33"/>
  <c r="FX108" i="33"/>
  <c r="FV97" i="33"/>
  <c r="FX119" i="33"/>
  <c r="FX117" i="33"/>
  <c r="FX106" i="33"/>
  <c r="FX95" i="33"/>
  <c r="FX84" i="33"/>
  <c r="FX73" i="33"/>
  <c r="FX64" i="33"/>
  <c r="FY63" i="33"/>
  <c r="FY68" i="33"/>
  <c r="FY67" i="33"/>
  <c r="FW75" i="33"/>
  <c r="FW66" i="33"/>
  <c r="FW65" i="33"/>
  <c r="GA62" i="33"/>
  <c r="FZ61" i="33"/>
  <c r="FY63" i="31"/>
  <c r="FX56" i="31"/>
  <c r="FX55" i="31"/>
  <c r="FX58" i="31"/>
  <c r="FY57" i="31" s="1"/>
  <c r="GA62" i="31"/>
  <c r="FZ61" i="31"/>
  <c r="FY117" i="31" l="1"/>
  <c r="FY73" i="31"/>
  <c r="FY106" i="31"/>
  <c r="FY95" i="31"/>
  <c r="FY84" i="31"/>
  <c r="FY68" i="31"/>
  <c r="FY119" i="31" s="1"/>
  <c r="FY67" i="31"/>
  <c r="FY108" i="31" s="1"/>
  <c r="FY66" i="31"/>
  <c r="FY97" i="31" s="1"/>
  <c r="FY65" i="31"/>
  <c r="FY86" i="31" s="1"/>
  <c r="FY64" i="31"/>
  <c r="FX75" i="31"/>
  <c r="FY56" i="33"/>
  <c r="FY55" i="33"/>
  <c r="FY58" i="33"/>
  <c r="FZ57" i="33" s="1"/>
  <c r="GB62" i="33"/>
  <c r="GA61" i="33"/>
  <c r="FY117" i="33"/>
  <c r="FY106" i="33"/>
  <c r="FY95" i="33"/>
  <c r="FY84" i="33"/>
  <c r="FY73" i="33"/>
  <c r="FY64" i="33"/>
  <c r="FZ68" i="33"/>
  <c r="FZ67" i="33"/>
  <c r="FZ63" i="33"/>
  <c r="FY108" i="33"/>
  <c r="FY119" i="33"/>
  <c r="FW86" i="33"/>
  <c r="FX75" i="33"/>
  <c r="FX65" i="33"/>
  <c r="FX66" i="33"/>
  <c r="FW97" i="33"/>
  <c r="FY56" i="31"/>
  <c r="FY55" i="31"/>
  <c r="FY58" i="31"/>
  <c r="FZ57" i="31" s="1"/>
  <c r="FZ63" i="31"/>
  <c r="GB62" i="31"/>
  <c r="GA61" i="31"/>
  <c r="FZ117" i="31" l="1"/>
  <c r="FZ106" i="31"/>
  <c r="FZ73" i="31"/>
  <c r="FZ95" i="31"/>
  <c r="FZ84" i="31"/>
  <c r="FZ68" i="31"/>
  <c r="FZ119" i="31" s="1"/>
  <c r="FZ67" i="31"/>
  <c r="FZ108" i="31" s="1"/>
  <c r="FZ65" i="31"/>
  <c r="FZ86" i="31" s="1"/>
  <c r="FZ66" i="31"/>
  <c r="FZ97" i="31" s="1"/>
  <c r="FZ64" i="31"/>
  <c r="FY75" i="31"/>
  <c r="FZ117" i="33"/>
  <c r="FZ95" i="33"/>
  <c r="FZ106" i="33"/>
  <c r="FZ84" i="33"/>
  <c r="FZ73" i="33"/>
  <c r="GA68" i="33"/>
  <c r="GA67" i="33"/>
  <c r="FZ64" i="33"/>
  <c r="GA63" i="33"/>
  <c r="FZ108" i="33"/>
  <c r="FZ119" i="33"/>
  <c r="GC62" i="33"/>
  <c r="GB61" i="33"/>
  <c r="FY75" i="33"/>
  <c r="FY65" i="33"/>
  <c r="FY66" i="33"/>
  <c r="FX97" i="33"/>
  <c r="FX86" i="33"/>
  <c r="FZ56" i="33"/>
  <c r="FZ55" i="33"/>
  <c r="FZ58" i="33"/>
  <c r="GA57" i="33" s="1"/>
  <c r="GB61" i="31"/>
  <c r="GC62" i="31"/>
  <c r="GA63" i="31"/>
  <c r="FZ56" i="31"/>
  <c r="FZ55" i="31"/>
  <c r="FZ58" i="31"/>
  <c r="GA57" i="31" s="1"/>
  <c r="GA73" i="31" l="1"/>
  <c r="GA95" i="31"/>
  <c r="GA106" i="31"/>
  <c r="GA117" i="31"/>
  <c r="GA84" i="31"/>
  <c r="GA68" i="31"/>
  <c r="GA119" i="31" s="1"/>
  <c r="GA67" i="31"/>
  <c r="GA108" i="31" s="1"/>
  <c r="GA66" i="31"/>
  <c r="GA97" i="31" s="1"/>
  <c r="GA65" i="31"/>
  <c r="GA86" i="31" s="1"/>
  <c r="FZ75" i="31"/>
  <c r="GA64" i="31"/>
  <c r="GA119" i="33"/>
  <c r="FY86" i="33"/>
  <c r="GA56" i="33"/>
  <c r="GA55" i="33"/>
  <c r="GA58" i="33"/>
  <c r="GB57" i="33" s="1"/>
  <c r="GD62" i="33"/>
  <c r="GC61" i="33"/>
  <c r="GA117" i="33"/>
  <c r="GA106" i="33"/>
  <c r="GA95" i="33"/>
  <c r="GA84" i="33"/>
  <c r="GA73" i="33"/>
  <c r="GB68" i="33"/>
  <c r="GB67" i="33"/>
  <c r="GA64" i="33"/>
  <c r="GB63" i="33"/>
  <c r="GA108" i="33"/>
  <c r="FY97" i="33"/>
  <c r="FZ75" i="33"/>
  <c r="FZ66" i="33"/>
  <c r="FZ65" i="33"/>
  <c r="GA56" i="31"/>
  <c r="GA55" i="31"/>
  <c r="GA58" i="31"/>
  <c r="GB57" i="31" s="1"/>
  <c r="GB63" i="31"/>
  <c r="GD62" i="31"/>
  <c r="GC61" i="31"/>
  <c r="GB73" i="31" l="1"/>
  <c r="GB106" i="31"/>
  <c r="GB95" i="31"/>
  <c r="GB117" i="31"/>
  <c r="GB84" i="31"/>
  <c r="GB68" i="31"/>
  <c r="GB119" i="31" s="1"/>
  <c r="GB67" i="31"/>
  <c r="GB108" i="31" s="1"/>
  <c r="GB66" i="31"/>
  <c r="GB97" i="31" s="1"/>
  <c r="GB65" i="31"/>
  <c r="GB86" i="31" s="1"/>
  <c r="GB64" i="31"/>
  <c r="GA75" i="31"/>
  <c r="GB119" i="33"/>
  <c r="GE62" i="33"/>
  <c r="GD61" i="33"/>
  <c r="FZ97" i="33"/>
  <c r="GB108" i="33"/>
  <c r="GB117" i="33"/>
  <c r="GB106" i="33"/>
  <c r="GB95" i="33"/>
  <c r="GC67" i="33"/>
  <c r="GB73" i="33"/>
  <c r="GB84" i="33"/>
  <c r="GC68" i="33"/>
  <c r="GB64" i="33"/>
  <c r="GC63" i="33"/>
  <c r="GB55" i="33"/>
  <c r="GB56" i="33"/>
  <c r="GB58" i="33"/>
  <c r="GC57" i="33" s="1"/>
  <c r="FZ86" i="33"/>
  <c r="GA75" i="33"/>
  <c r="GA65" i="33"/>
  <c r="GA66" i="33"/>
  <c r="GC63" i="31"/>
  <c r="GD61" i="31"/>
  <c r="GE62" i="31"/>
  <c r="GB58" i="31"/>
  <c r="GC57" i="31" s="1"/>
  <c r="GB56" i="31"/>
  <c r="GB55" i="31"/>
  <c r="GC117" i="31" l="1"/>
  <c r="GC95" i="31"/>
  <c r="GC73" i="31"/>
  <c r="GC106" i="31"/>
  <c r="GC84" i="31"/>
  <c r="GC68" i="31"/>
  <c r="GC119" i="31" s="1"/>
  <c r="GC67" i="31"/>
  <c r="GC108" i="31" s="1"/>
  <c r="GC66" i="31"/>
  <c r="GC97" i="31" s="1"/>
  <c r="GC65" i="31"/>
  <c r="GC86" i="31" s="1"/>
  <c r="GC64" i="31"/>
  <c r="GB75" i="31"/>
  <c r="GC108" i="33"/>
  <c r="GC117" i="33"/>
  <c r="GC106" i="33"/>
  <c r="GC95" i="33"/>
  <c r="GC84" i="33"/>
  <c r="GC73" i="33"/>
  <c r="GC64" i="33"/>
  <c r="GD63" i="33"/>
  <c r="GD68" i="33"/>
  <c r="GD67" i="33"/>
  <c r="GF62" i="33"/>
  <c r="GE61" i="33"/>
  <c r="GC56" i="33"/>
  <c r="GC55" i="33"/>
  <c r="GC58" i="33"/>
  <c r="GD57" i="33" s="1"/>
  <c r="GA97" i="33"/>
  <c r="GC119" i="33"/>
  <c r="GB75" i="33"/>
  <c r="GB65" i="33"/>
  <c r="GB66" i="33"/>
  <c r="GA86" i="33"/>
  <c r="GF62" i="31"/>
  <c r="GE61" i="31"/>
  <c r="GC56" i="31"/>
  <c r="GC55" i="31"/>
  <c r="GC58" i="31"/>
  <c r="GD57" i="31" s="1"/>
  <c r="GD63" i="31"/>
  <c r="GD73" i="31" l="1"/>
  <c r="GD117" i="31"/>
  <c r="GD106" i="31"/>
  <c r="GD95" i="31"/>
  <c r="GD84" i="31"/>
  <c r="GD68" i="31"/>
  <c r="GD119" i="31" s="1"/>
  <c r="GD67" i="31"/>
  <c r="GD108" i="31" s="1"/>
  <c r="GD65" i="31"/>
  <c r="GD86" i="31" s="1"/>
  <c r="GD66" i="31"/>
  <c r="GD97" i="31" s="1"/>
  <c r="GC75" i="31"/>
  <c r="GD64" i="31"/>
  <c r="GD58" i="33"/>
  <c r="GE57" i="33" s="1"/>
  <c r="GD55" i="33"/>
  <c r="GD56" i="33"/>
  <c r="GF61" i="33"/>
  <c r="GG62" i="33"/>
  <c r="GD108" i="33"/>
  <c r="GB97" i="33"/>
  <c r="GD119" i="33"/>
  <c r="GD117" i="33"/>
  <c r="GD106" i="33"/>
  <c r="GD95" i="33"/>
  <c r="GD84" i="33"/>
  <c r="GD73" i="33"/>
  <c r="GD64" i="33"/>
  <c r="GE63" i="33"/>
  <c r="GE68" i="33"/>
  <c r="GE67" i="33"/>
  <c r="GC75" i="33"/>
  <c r="GC66" i="33"/>
  <c r="GC65" i="33"/>
  <c r="GB86" i="33"/>
  <c r="GE63" i="31"/>
  <c r="GF61" i="31"/>
  <c r="GG62" i="31"/>
  <c r="GD56" i="31"/>
  <c r="GD55" i="31"/>
  <c r="GD58" i="31"/>
  <c r="GE57" i="31" s="1"/>
  <c r="GE73" i="31" l="1"/>
  <c r="GE106" i="31"/>
  <c r="GE117" i="31"/>
  <c r="GE95" i="31"/>
  <c r="GE84" i="31"/>
  <c r="GE68" i="31"/>
  <c r="GE119" i="31" s="1"/>
  <c r="GE67" i="31"/>
  <c r="GE108" i="31" s="1"/>
  <c r="GE66" i="31"/>
  <c r="GE97" i="31" s="1"/>
  <c r="GE65" i="31"/>
  <c r="GE86" i="31" s="1"/>
  <c r="GE64" i="31"/>
  <c r="GD75" i="31"/>
  <c r="GE108" i="33"/>
  <c r="GE58" i="33"/>
  <c r="GF57" i="33" s="1"/>
  <c r="GE56" i="33"/>
  <c r="GE55" i="33"/>
  <c r="GD75" i="33"/>
  <c r="GD66" i="33"/>
  <c r="GD65" i="33"/>
  <c r="GE119" i="33"/>
  <c r="GC86" i="33"/>
  <c r="GE117" i="33"/>
  <c r="GE106" i="33"/>
  <c r="GE95" i="33"/>
  <c r="GE84" i="33"/>
  <c r="GE73" i="33"/>
  <c r="GE64" i="33"/>
  <c r="GF63" i="33"/>
  <c r="GF68" i="33"/>
  <c r="GF67" i="33"/>
  <c r="GC97" i="33"/>
  <c r="GH62" i="33"/>
  <c r="GG61" i="33"/>
  <c r="GF63" i="31"/>
  <c r="GG61" i="31"/>
  <c r="GH62" i="31"/>
  <c r="GE58" i="31"/>
  <c r="GF57" i="31" s="1"/>
  <c r="GE56" i="31"/>
  <c r="GE55" i="31"/>
  <c r="GF117" i="31" l="1"/>
  <c r="GF95" i="31"/>
  <c r="GF73" i="31"/>
  <c r="GF106" i="31"/>
  <c r="GF84" i="31"/>
  <c r="GF68" i="31"/>
  <c r="GF119" i="31" s="1"/>
  <c r="GF67" i="31"/>
  <c r="GF108" i="31" s="1"/>
  <c r="GF66" i="31"/>
  <c r="GF97" i="31" s="1"/>
  <c r="GF65" i="31"/>
  <c r="GF86" i="31" s="1"/>
  <c r="GF64" i="31"/>
  <c r="GE75" i="31"/>
  <c r="GF119" i="33"/>
  <c r="GF56" i="33"/>
  <c r="GF55" i="33"/>
  <c r="GF58" i="33"/>
  <c r="GG57" i="33" s="1"/>
  <c r="GE75" i="33"/>
  <c r="GE66" i="33"/>
  <c r="GE65" i="33"/>
  <c r="GD86" i="33"/>
  <c r="GF108" i="33"/>
  <c r="GF117" i="33"/>
  <c r="GF106" i="33"/>
  <c r="GF95" i="33"/>
  <c r="GF84" i="33"/>
  <c r="GF73" i="33"/>
  <c r="GF64" i="33"/>
  <c r="GG63" i="33"/>
  <c r="GG68" i="33"/>
  <c r="GG67" i="33"/>
  <c r="GD97" i="33"/>
  <c r="GI62" i="33"/>
  <c r="GH61" i="33"/>
  <c r="GF56" i="31"/>
  <c r="GF55" i="31"/>
  <c r="GF58" i="31"/>
  <c r="GG57" i="31" s="1"/>
  <c r="GI62" i="31"/>
  <c r="GH61" i="31"/>
  <c r="GG63" i="31"/>
  <c r="GG117" i="31" l="1"/>
  <c r="GG73" i="31"/>
  <c r="GG95" i="31"/>
  <c r="GG106" i="31"/>
  <c r="GG84" i="31"/>
  <c r="GG68" i="31"/>
  <c r="GG119" i="31" s="1"/>
  <c r="GG67" i="31"/>
  <c r="GG108" i="31" s="1"/>
  <c r="GG66" i="31"/>
  <c r="GG97" i="31" s="1"/>
  <c r="GG65" i="31"/>
  <c r="GG86" i="31" s="1"/>
  <c r="GG64" i="31"/>
  <c r="GF75" i="31"/>
  <c r="GE86" i="33"/>
  <c r="GG108" i="33"/>
  <c r="GE97" i="33"/>
  <c r="GJ62" i="33"/>
  <c r="GI61" i="33"/>
  <c r="GG119" i="33"/>
  <c r="GG117" i="33"/>
  <c r="GG106" i="33"/>
  <c r="GG95" i="33"/>
  <c r="GG84" i="33"/>
  <c r="GG73" i="33"/>
  <c r="GH63" i="33"/>
  <c r="GH68" i="33"/>
  <c r="GH67" i="33"/>
  <c r="GG64" i="33"/>
  <c r="GF75" i="33"/>
  <c r="GF65" i="33"/>
  <c r="GF66" i="33"/>
  <c r="GG56" i="33"/>
  <c r="GG55" i="33"/>
  <c r="GG58" i="33"/>
  <c r="GH57" i="33" s="1"/>
  <c r="GG56" i="31"/>
  <c r="GG55" i="31"/>
  <c r="GG58" i="31"/>
  <c r="GH57" i="31" s="1"/>
  <c r="GJ62" i="31"/>
  <c r="GI61" i="31"/>
  <c r="GH63" i="31"/>
  <c r="GH73" i="31" l="1"/>
  <c r="GH106" i="31"/>
  <c r="GH117" i="31"/>
  <c r="GH95" i="31"/>
  <c r="GH84" i="31"/>
  <c r="GH68" i="31"/>
  <c r="GH119" i="31" s="1"/>
  <c r="GH67" i="31"/>
  <c r="GH108" i="31" s="1"/>
  <c r="GH65" i="31"/>
  <c r="GH86" i="31" s="1"/>
  <c r="GH66" i="31"/>
  <c r="GH97" i="31" s="1"/>
  <c r="GG75" i="31"/>
  <c r="GH64" i="31"/>
  <c r="GH119" i="33"/>
  <c r="GH117" i="33"/>
  <c r="GH106" i="33"/>
  <c r="GH95" i="33"/>
  <c r="GH73" i="33"/>
  <c r="GH84" i="33"/>
  <c r="GI68" i="33"/>
  <c r="GI67" i="33"/>
  <c r="GH64" i="33"/>
  <c r="GI63" i="33"/>
  <c r="GF97" i="33"/>
  <c r="GH108" i="33"/>
  <c r="GF86" i="33"/>
  <c r="GH56" i="33"/>
  <c r="GH55" i="33"/>
  <c r="GH58" i="33"/>
  <c r="GI57" i="33" s="1"/>
  <c r="GG75" i="33"/>
  <c r="GG66" i="33"/>
  <c r="GG65" i="33"/>
  <c r="GK62" i="33"/>
  <c r="GJ61" i="33"/>
  <c r="GK62" i="31"/>
  <c r="GJ61" i="31"/>
  <c r="GI63" i="31"/>
  <c r="GH56" i="31"/>
  <c r="GH55" i="31"/>
  <c r="GH58" i="31"/>
  <c r="GI57" i="31" s="1"/>
  <c r="GI73" i="31" l="1"/>
  <c r="GI95" i="31"/>
  <c r="GI106" i="31"/>
  <c r="GI117" i="31"/>
  <c r="GI84" i="31"/>
  <c r="GI68" i="31"/>
  <c r="GI119" i="31" s="1"/>
  <c r="GI67" i="31"/>
  <c r="GI108" i="31" s="1"/>
  <c r="GI65" i="31"/>
  <c r="GI86" i="31" s="1"/>
  <c r="GI66" i="31"/>
  <c r="GI97" i="31" s="1"/>
  <c r="GI64" i="31"/>
  <c r="GH75" i="31"/>
  <c r="GI56" i="33"/>
  <c r="GI55" i="33"/>
  <c r="GI58" i="33"/>
  <c r="GJ57" i="33" s="1"/>
  <c r="GI119" i="33"/>
  <c r="GG86" i="33"/>
  <c r="GL62" i="33"/>
  <c r="GK61" i="33"/>
  <c r="GI108" i="33"/>
  <c r="GG97" i="33"/>
  <c r="GI117" i="33"/>
  <c r="GI106" i="33"/>
  <c r="GI95" i="33"/>
  <c r="GI73" i="33"/>
  <c r="GI84" i="33"/>
  <c r="GJ68" i="33"/>
  <c r="GJ67" i="33"/>
  <c r="GI64" i="33"/>
  <c r="GJ63" i="33"/>
  <c r="GH75" i="33"/>
  <c r="GH66" i="33"/>
  <c r="GH65" i="33"/>
  <c r="GI56" i="31"/>
  <c r="GI55" i="31"/>
  <c r="GI58" i="31"/>
  <c r="GJ57" i="31" s="1"/>
  <c r="GL62" i="31"/>
  <c r="GK61" i="31"/>
  <c r="GJ63" i="31"/>
  <c r="GJ73" i="31" l="1"/>
  <c r="GJ106" i="31"/>
  <c r="GJ95" i="31"/>
  <c r="GJ117" i="31"/>
  <c r="GJ84" i="31"/>
  <c r="GJ68" i="31"/>
  <c r="GJ119" i="31" s="1"/>
  <c r="GJ67" i="31"/>
  <c r="GJ108" i="31" s="1"/>
  <c r="GJ66" i="31"/>
  <c r="GJ97" i="31" s="1"/>
  <c r="GJ65" i="31"/>
  <c r="GJ86" i="31" s="1"/>
  <c r="GJ64" i="31"/>
  <c r="GI75" i="31"/>
  <c r="GJ108" i="33"/>
  <c r="GJ119" i="33"/>
  <c r="GM62" i="33"/>
  <c r="GL61" i="33"/>
  <c r="GJ56" i="33"/>
  <c r="GJ55" i="33"/>
  <c r="GJ58" i="33"/>
  <c r="GK57" i="33" s="1"/>
  <c r="GH86" i="33"/>
  <c r="GH97" i="33"/>
  <c r="GJ117" i="33"/>
  <c r="GJ106" i="33"/>
  <c r="GJ84" i="33"/>
  <c r="GJ95" i="33"/>
  <c r="GJ73" i="33"/>
  <c r="GK67" i="33"/>
  <c r="GJ64" i="33"/>
  <c r="GK63" i="33"/>
  <c r="GK68" i="33"/>
  <c r="GI75" i="33"/>
  <c r="GI65" i="33"/>
  <c r="GI66" i="33"/>
  <c r="GJ58" i="31"/>
  <c r="GK57" i="31" s="1"/>
  <c r="GJ56" i="31"/>
  <c r="GJ55" i="31"/>
  <c r="GK63" i="31"/>
  <c r="GM62" i="31"/>
  <c r="GL61" i="31"/>
  <c r="GK117" i="31" l="1"/>
  <c r="GK95" i="31"/>
  <c r="GK73" i="31"/>
  <c r="GK106" i="31"/>
  <c r="GK84" i="31"/>
  <c r="GK68" i="31"/>
  <c r="GK119" i="31" s="1"/>
  <c r="GK67" i="31"/>
  <c r="GK108" i="31" s="1"/>
  <c r="GK66" i="31"/>
  <c r="GK97" i="31" s="1"/>
  <c r="GK65" i="31"/>
  <c r="GK86" i="31" s="1"/>
  <c r="GJ75" i="31"/>
  <c r="GK64" i="31"/>
  <c r="GI86" i="33"/>
  <c r="GJ75" i="33"/>
  <c r="GJ66" i="33"/>
  <c r="GJ65" i="33"/>
  <c r="GK108" i="33"/>
  <c r="GI97" i="33"/>
  <c r="GN62" i="33"/>
  <c r="GM61" i="33"/>
  <c r="GK117" i="33"/>
  <c r="GK106" i="33"/>
  <c r="GK95" i="33"/>
  <c r="GK73" i="33"/>
  <c r="GK84" i="33"/>
  <c r="GK64" i="33"/>
  <c r="GL63" i="33"/>
  <c r="GL67" i="33"/>
  <c r="GL68" i="33"/>
  <c r="GK119" i="33"/>
  <c r="GK56" i="33"/>
  <c r="GK55" i="33"/>
  <c r="GK58" i="33"/>
  <c r="GL57" i="33" s="1"/>
  <c r="GK56" i="31"/>
  <c r="GK55" i="31"/>
  <c r="GK58" i="31"/>
  <c r="GL57" i="31" s="1"/>
  <c r="GL63" i="31"/>
  <c r="GN62" i="31"/>
  <c r="GM61" i="31"/>
  <c r="GL73" i="31" l="1"/>
  <c r="GL117" i="31"/>
  <c r="GL106" i="31"/>
  <c r="GL95" i="31"/>
  <c r="GL84" i="31"/>
  <c r="GL68" i="31"/>
  <c r="GL119" i="31" s="1"/>
  <c r="GL67" i="31"/>
  <c r="GL108" i="31" s="1"/>
  <c r="GL66" i="31"/>
  <c r="GL97" i="31" s="1"/>
  <c r="GL65" i="31"/>
  <c r="GL86" i="31" s="1"/>
  <c r="GK75" i="31"/>
  <c r="GL64" i="31"/>
  <c r="GK75" i="33"/>
  <c r="GK66" i="33"/>
  <c r="GK65" i="33"/>
  <c r="GL58" i="33"/>
  <c r="GM57" i="33" s="1"/>
  <c r="GL55" i="33"/>
  <c r="GL56" i="33"/>
  <c r="GJ86" i="33"/>
  <c r="GO62" i="33"/>
  <c r="GN61" i="33"/>
  <c r="GJ97" i="33"/>
  <c r="GL119" i="33"/>
  <c r="GL108" i="33"/>
  <c r="GL117" i="33"/>
  <c r="GL106" i="33"/>
  <c r="GL95" i="33"/>
  <c r="GL84" i="33"/>
  <c r="GL73" i="33"/>
  <c r="GL64" i="33"/>
  <c r="GM63" i="33"/>
  <c r="GM68" i="33"/>
  <c r="GM67" i="33"/>
  <c r="GL56" i="31"/>
  <c r="GL55" i="31"/>
  <c r="GL58" i="31"/>
  <c r="GM57" i="31" s="1"/>
  <c r="GN61" i="31"/>
  <c r="GO62" i="31"/>
  <c r="GM63" i="31"/>
  <c r="GM73" i="31" l="1"/>
  <c r="GM106" i="31"/>
  <c r="GM117" i="31"/>
  <c r="GM95" i="31"/>
  <c r="GM84" i="31"/>
  <c r="GM68" i="31"/>
  <c r="GM119" i="31" s="1"/>
  <c r="GM67" i="31"/>
  <c r="GM108" i="31" s="1"/>
  <c r="GM66" i="31"/>
  <c r="GM97" i="31" s="1"/>
  <c r="GM65" i="31"/>
  <c r="GM86" i="31" s="1"/>
  <c r="GM64" i="31"/>
  <c r="GL75" i="31"/>
  <c r="GM58" i="33"/>
  <c r="GN57" i="33" s="1"/>
  <c r="GM56" i="33"/>
  <c r="GM55" i="33"/>
  <c r="GL75" i="33"/>
  <c r="GL65" i="33"/>
  <c r="GL66" i="33"/>
  <c r="GK86" i="33"/>
  <c r="GP62" i="33"/>
  <c r="GO61" i="33"/>
  <c r="GK97" i="33"/>
  <c r="GM117" i="33"/>
  <c r="GM106" i="33"/>
  <c r="GM95" i="33"/>
  <c r="GM73" i="33"/>
  <c r="GM84" i="33"/>
  <c r="GM64" i="33"/>
  <c r="GN63" i="33"/>
  <c r="GN68" i="33"/>
  <c r="GN67" i="33"/>
  <c r="GM108" i="33"/>
  <c r="GM119" i="33"/>
  <c r="GO61" i="31"/>
  <c r="GP62" i="31"/>
  <c r="GN63" i="31"/>
  <c r="GM56" i="31"/>
  <c r="GM55" i="31"/>
  <c r="GM58" i="31"/>
  <c r="GN57" i="31" s="1"/>
  <c r="GN117" i="31" l="1"/>
  <c r="GN95" i="31"/>
  <c r="GN73" i="31"/>
  <c r="GN106" i="31"/>
  <c r="GN84" i="31"/>
  <c r="GN68" i="31"/>
  <c r="GN119" i="31" s="1"/>
  <c r="GN67" i="31"/>
  <c r="GN108" i="31" s="1"/>
  <c r="GN66" i="31"/>
  <c r="GN97" i="31" s="1"/>
  <c r="GN65" i="31"/>
  <c r="GN86" i="31" s="1"/>
  <c r="GM75" i="31"/>
  <c r="GN64" i="31"/>
  <c r="GL97" i="33"/>
  <c r="GL86" i="33"/>
  <c r="GQ62" i="33"/>
  <c r="GP61" i="33"/>
  <c r="GN108" i="33"/>
  <c r="GN119" i="33"/>
  <c r="GN117" i="33"/>
  <c r="GN106" i="33"/>
  <c r="GN95" i="33"/>
  <c r="GN73" i="33"/>
  <c r="GN84" i="33"/>
  <c r="GN64" i="33"/>
  <c r="GO63" i="33"/>
  <c r="GO68" i="33"/>
  <c r="GO67" i="33"/>
  <c r="GM75" i="33"/>
  <c r="GM66" i="33"/>
  <c r="GM65" i="33"/>
  <c r="GN56" i="33"/>
  <c r="GN55" i="33"/>
  <c r="GN58" i="33"/>
  <c r="GO57" i="33" s="1"/>
  <c r="GQ62" i="31"/>
  <c r="GP61" i="31"/>
  <c r="GN56" i="31"/>
  <c r="GN55" i="31"/>
  <c r="GN58" i="31"/>
  <c r="GO57" i="31" s="1"/>
  <c r="GO63" i="31"/>
  <c r="GO117" i="31" l="1"/>
  <c r="GO73" i="31"/>
  <c r="GO106" i="31"/>
  <c r="GO95" i="31"/>
  <c r="GO84" i="31"/>
  <c r="GO68" i="31"/>
  <c r="GO119" i="31" s="1"/>
  <c r="GO67" i="31"/>
  <c r="GO108" i="31" s="1"/>
  <c r="GO65" i="31"/>
  <c r="GO86" i="31" s="1"/>
  <c r="GO66" i="31"/>
  <c r="GO97" i="31" s="1"/>
  <c r="GO64" i="31"/>
  <c r="GN75" i="31"/>
  <c r="GN75" i="33"/>
  <c r="GN65" i="33"/>
  <c r="GN66" i="33"/>
  <c r="GO117" i="33"/>
  <c r="GO106" i="33"/>
  <c r="GO95" i="33"/>
  <c r="GO84" i="33"/>
  <c r="GO73" i="33"/>
  <c r="GP68" i="33"/>
  <c r="GP67" i="33"/>
  <c r="GO64" i="33"/>
  <c r="GP63" i="33"/>
  <c r="GO119" i="33"/>
  <c r="GO56" i="33"/>
  <c r="GO55" i="33"/>
  <c r="GO58" i="33"/>
  <c r="GP57" i="33" s="1"/>
  <c r="GM86" i="33"/>
  <c r="GR62" i="33"/>
  <c r="GQ61" i="33"/>
  <c r="GM97" i="33"/>
  <c r="GO108" i="33"/>
  <c r="GP63" i="31"/>
  <c r="GR62" i="31"/>
  <c r="GQ61" i="31"/>
  <c r="GO56" i="31"/>
  <c r="GO55" i="31"/>
  <c r="GO58" i="31"/>
  <c r="GP57" i="31" s="1"/>
  <c r="GP117" i="31" l="1"/>
  <c r="GP73" i="31"/>
  <c r="GP106" i="31"/>
  <c r="GP95" i="31"/>
  <c r="GP84" i="31"/>
  <c r="GP68" i="31"/>
  <c r="GP119" i="31" s="1"/>
  <c r="GP67" i="31"/>
  <c r="GP108" i="31" s="1"/>
  <c r="GP66" i="31"/>
  <c r="GP97" i="31" s="1"/>
  <c r="GP65" i="31"/>
  <c r="GP86" i="31" s="1"/>
  <c r="GP64" i="31"/>
  <c r="GO75" i="31"/>
  <c r="GP119" i="33"/>
  <c r="GS62" i="33"/>
  <c r="GR61" i="33"/>
  <c r="GN97" i="33"/>
  <c r="GN86" i="33"/>
  <c r="GP117" i="33"/>
  <c r="GP106" i="33"/>
  <c r="GP95" i="33"/>
  <c r="GP84" i="33"/>
  <c r="GP73" i="33"/>
  <c r="GQ68" i="33"/>
  <c r="GQ67" i="33"/>
  <c r="GP64" i="33"/>
  <c r="GQ63" i="33"/>
  <c r="GP108" i="33"/>
  <c r="GP56" i="33"/>
  <c r="GP55" i="33"/>
  <c r="GP58" i="33"/>
  <c r="GQ57" i="33" s="1"/>
  <c r="GO75" i="33"/>
  <c r="GO66" i="33"/>
  <c r="GO65" i="33"/>
  <c r="GQ63" i="31"/>
  <c r="GS62" i="31"/>
  <c r="GR61" i="31"/>
  <c r="GP56" i="31"/>
  <c r="GP55" i="31"/>
  <c r="GP58" i="31"/>
  <c r="GQ57" i="31" s="1"/>
  <c r="GQ73" i="31" l="1"/>
  <c r="GQ106" i="31"/>
  <c r="GQ117" i="31"/>
  <c r="GQ95" i="31"/>
  <c r="GQ84" i="31"/>
  <c r="GQ68" i="31"/>
  <c r="GQ119" i="31" s="1"/>
  <c r="GQ67" i="31"/>
  <c r="GQ108" i="31" s="1"/>
  <c r="GQ65" i="31"/>
  <c r="GQ86" i="31" s="1"/>
  <c r="GQ66" i="31"/>
  <c r="GQ97" i="31" s="1"/>
  <c r="GQ64" i="31"/>
  <c r="GP75" i="31"/>
  <c r="GQ119" i="33"/>
  <c r="GT62" i="33"/>
  <c r="GS61" i="33"/>
  <c r="GQ108" i="33"/>
  <c r="GQ56" i="33"/>
  <c r="GQ55" i="33"/>
  <c r="GQ58" i="33"/>
  <c r="GR57" i="33" s="1"/>
  <c r="GQ117" i="33"/>
  <c r="GQ106" i="33"/>
  <c r="GQ95" i="33"/>
  <c r="GQ84" i="33"/>
  <c r="GQ73" i="33"/>
  <c r="GR68" i="33"/>
  <c r="GR67" i="33"/>
  <c r="GQ64" i="33"/>
  <c r="GR63" i="33"/>
  <c r="GO97" i="33"/>
  <c r="GO86" i="33"/>
  <c r="GP75" i="33"/>
  <c r="GP66" i="33"/>
  <c r="GP65" i="33"/>
  <c r="GQ56" i="31"/>
  <c r="GQ55" i="31"/>
  <c r="GQ58" i="31"/>
  <c r="GR57" i="31" s="1"/>
  <c r="GR63" i="31"/>
  <c r="GT62" i="31"/>
  <c r="GS61" i="31"/>
  <c r="GR73" i="31" l="1"/>
  <c r="GR106" i="31"/>
  <c r="GR117" i="31"/>
  <c r="GR95" i="31"/>
  <c r="GR84" i="31"/>
  <c r="GR68" i="31"/>
  <c r="GR119" i="31" s="1"/>
  <c r="GR67" i="31"/>
  <c r="GR108" i="31" s="1"/>
  <c r="GR65" i="31"/>
  <c r="GR86" i="31" s="1"/>
  <c r="GR66" i="31"/>
  <c r="GR97" i="31" s="1"/>
  <c r="GR64" i="31"/>
  <c r="GQ75" i="31"/>
  <c r="GP97" i="33"/>
  <c r="GR106" i="33"/>
  <c r="GR117" i="33"/>
  <c r="GR95" i="33"/>
  <c r="GR84" i="33"/>
  <c r="GS67" i="33"/>
  <c r="GS68" i="33"/>
  <c r="GR73" i="33"/>
  <c r="GR64" i="33"/>
  <c r="GS63" i="33"/>
  <c r="GQ75" i="33"/>
  <c r="GQ66" i="33"/>
  <c r="GQ65" i="33"/>
  <c r="GR108" i="33"/>
  <c r="GU62" i="33"/>
  <c r="GT61" i="33"/>
  <c r="GP86" i="33"/>
  <c r="GR119" i="33"/>
  <c r="GR55" i="33"/>
  <c r="GR56" i="33"/>
  <c r="GR58" i="33"/>
  <c r="GS57" i="33" s="1"/>
  <c r="GS63" i="31"/>
  <c r="GU62" i="31"/>
  <c r="GT61" i="31"/>
  <c r="GR58" i="31"/>
  <c r="GS57" i="31" s="1"/>
  <c r="GR55" i="31"/>
  <c r="GR56" i="31"/>
  <c r="GS117" i="31" l="1"/>
  <c r="GS73" i="31"/>
  <c r="GS95" i="31"/>
  <c r="GS106" i="31"/>
  <c r="GS84" i="31"/>
  <c r="GS68" i="31"/>
  <c r="GS119" i="31" s="1"/>
  <c r="GS67" i="31"/>
  <c r="GS108" i="31" s="1"/>
  <c r="GS66" i="31"/>
  <c r="GS97" i="31" s="1"/>
  <c r="GS65" i="31"/>
  <c r="GS86" i="31" s="1"/>
  <c r="GS64" i="31"/>
  <c r="GR75" i="31"/>
  <c r="GQ86" i="33"/>
  <c r="GR75" i="33"/>
  <c r="GR66" i="33"/>
  <c r="GR65" i="33"/>
  <c r="GV62" i="33"/>
  <c r="GU61" i="33"/>
  <c r="GQ97" i="33"/>
  <c r="GS119" i="33"/>
  <c r="GS108" i="33"/>
  <c r="GS117" i="33"/>
  <c r="GS106" i="33"/>
  <c r="GS95" i="33"/>
  <c r="GS84" i="33"/>
  <c r="GS73" i="33"/>
  <c r="GS64" i="33"/>
  <c r="GT63" i="33"/>
  <c r="GT67" i="33"/>
  <c r="GT68" i="33"/>
  <c r="GS56" i="33"/>
  <c r="GS55" i="33"/>
  <c r="GS58" i="33"/>
  <c r="GT57" i="33" s="1"/>
  <c r="GV62" i="31"/>
  <c r="GU61" i="31"/>
  <c r="GS56" i="31"/>
  <c r="GS55" i="31"/>
  <c r="GS58" i="31"/>
  <c r="GT57" i="31" s="1"/>
  <c r="GT63" i="31"/>
  <c r="GT73" i="31" l="1"/>
  <c r="GT117" i="31"/>
  <c r="GT106" i="31"/>
  <c r="GT95" i="31"/>
  <c r="GT84" i="31"/>
  <c r="GT68" i="31"/>
  <c r="GT119" i="31" s="1"/>
  <c r="GT67" i="31"/>
  <c r="GT108" i="31" s="1"/>
  <c r="GT65" i="31"/>
  <c r="GT86" i="31" s="1"/>
  <c r="GT66" i="31"/>
  <c r="GT97" i="31" s="1"/>
  <c r="GT64" i="31"/>
  <c r="GS75" i="31"/>
  <c r="GT117" i="33"/>
  <c r="GT106" i="33"/>
  <c r="GT95" i="33"/>
  <c r="GT84" i="33"/>
  <c r="GT73" i="33"/>
  <c r="GT64" i="33"/>
  <c r="GU63" i="33"/>
  <c r="GU68" i="33"/>
  <c r="GU67" i="33"/>
  <c r="GW62" i="33"/>
  <c r="GV61" i="33"/>
  <c r="GR86" i="33"/>
  <c r="GT58" i="33"/>
  <c r="GU57" i="33" s="1"/>
  <c r="GT56" i="33"/>
  <c r="GT55" i="33"/>
  <c r="GR97" i="33"/>
  <c r="GS75" i="33"/>
  <c r="GS66" i="33"/>
  <c r="GS65" i="33"/>
  <c r="GT119" i="33"/>
  <c r="GT108" i="33"/>
  <c r="GT55" i="31"/>
  <c r="GT56" i="31"/>
  <c r="GT58" i="31"/>
  <c r="GU57" i="31" s="1"/>
  <c r="GU63" i="31"/>
  <c r="GW62" i="31"/>
  <c r="GV61" i="31"/>
  <c r="GU73" i="31" l="1"/>
  <c r="GU106" i="31"/>
  <c r="GU117" i="31"/>
  <c r="GU95" i="31"/>
  <c r="GU84" i="31"/>
  <c r="GU68" i="31"/>
  <c r="GU119" i="31" s="1"/>
  <c r="GU67" i="31"/>
  <c r="GU108" i="31" s="1"/>
  <c r="GU65" i="31"/>
  <c r="GU86" i="31" s="1"/>
  <c r="GU66" i="31"/>
  <c r="GU97" i="31" s="1"/>
  <c r="GT75" i="31"/>
  <c r="GU64" i="31"/>
  <c r="GU119" i="33"/>
  <c r="GU117" i="33"/>
  <c r="GU106" i="33"/>
  <c r="GU95" i="33"/>
  <c r="GU84" i="33"/>
  <c r="GU73" i="33"/>
  <c r="GU64" i="33"/>
  <c r="GV63" i="33"/>
  <c r="GV68" i="33"/>
  <c r="GV67" i="33"/>
  <c r="GT75" i="33"/>
  <c r="GT65" i="33"/>
  <c r="GT66" i="33"/>
  <c r="GX62" i="33"/>
  <c r="GW61" i="33"/>
  <c r="GS86" i="33"/>
  <c r="GU58" i="33"/>
  <c r="GV57" i="33" s="1"/>
  <c r="GU56" i="33"/>
  <c r="GU55" i="33"/>
  <c r="GS97" i="33"/>
  <c r="GU108" i="33"/>
  <c r="GU58" i="31"/>
  <c r="GV57" i="31" s="1"/>
  <c r="GU56" i="31"/>
  <c r="GU55" i="31"/>
  <c r="GV63" i="31"/>
  <c r="GX62" i="31"/>
  <c r="GW61" i="31"/>
  <c r="GV117" i="31" l="1"/>
  <c r="GV95" i="31"/>
  <c r="GV73" i="31"/>
  <c r="GV106" i="31"/>
  <c r="GV84" i="31"/>
  <c r="GV68" i="31"/>
  <c r="GV119" i="31" s="1"/>
  <c r="GV67" i="31"/>
  <c r="GV108" i="31" s="1"/>
  <c r="GV66" i="31"/>
  <c r="GV97" i="31" s="1"/>
  <c r="GV65" i="31"/>
  <c r="GV86" i="31" s="1"/>
  <c r="GU75" i="31"/>
  <c r="GV64" i="31"/>
  <c r="GV119" i="33"/>
  <c r="GV56" i="33"/>
  <c r="GV55" i="33"/>
  <c r="GV58" i="33"/>
  <c r="GW57" i="33" s="1"/>
  <c r="GV117" i="33"/>
  <c r="GV106" i="33"/>
  <c r="GV95" i="33"/>
  <c r="GV84" i="33"/>
  <c r="GV73" i="33"/>
  <c r="GV64" i="33"/>
  <c r="GW63" i="33"/>
  <c r="GW68" i="33"/>
  <c r="GW67" i="33"/>
  <c r="GU75" i="33"/>
  <c r="GU66" i="33"/>
  <c r="GU65" i="33"/>
  <c r="GT97" i="33"/>
  <c r="GT86" i="33"/>
  <c r="GY62" i="33"/>
  <c r="GX61" i="33"/>
  <c r="GV108" i="33"/>
  <c r="GY62" i="31"/>
  <c r="GX61" i="31"/>
  <c r="GV56" i="31"/>
  <c r="GV55" i="31"/>
  <c r="GV58" i="31"/>
  <c r="GW57" i="31" s="1"/>
  <c r="GW63" i="31"/>
  <c r="GW117" i="31" l="1"/>
  <c r="GW73" i="31"/>
  <c r="GW95" i="31"/>
  <c r="GW106" i="31"/>
  <c r="GW84" i="31"/>
  <c r="GW68" i="31"/>
  <c r="GW119" i="31" s="1"/>
  <c r="GW67" i="31"/>
  <c r="GW108" i="31" s="1"/>
  <c r="GW65" i="31"/>
  <c r="GW86" i="31" s="1"/>
  <c r="GW66" i="31"/>
  <c r="GW97" i="31" s="1"/>
  <c r="GV75" i="31"/>
  <c r="GW64" i="31"/>
  <c r="GW108" i="33"/>
  <c r="GW119" i="33"/>
  <c r="GW56" i="33"/>
  <c r="GW55" i="33"/>
  <c r="GW58" i="33"/>
  <c r="GX57" i="33" s="1"/>
  <c r="GV75" i="33"/>
  <c r="GV65" i="33"/>
  <c r="GV66" i="33"/>
  <c r="GU86" i="33"/>
  <c r="GU97" i="33"/>
  <c r="GZ62" i="33"/>
  <c r="GY61" i="33"/>
  <c r="GW117" i="33"/>
  <c r="GW106" i="33"/>
  <c r="GW95" i="33"/>
  <c r="GW84" i="33"/>
  <c r="GW73" i="33"/>
  <c r="GX68" i="33"/>
  <c r="GW64" i="33"/>
  <c r="GX63" i="33"/>
  <c r="GX67" i="33"/>
  <c r="GZ62" i="31"/>
  <c r="GY61" i="31"/>
  <c r="GX63" i="31"/>
  <c r="GW56" i="31"/>
  <c r="GW55" i="31"/>
  <c r="GW58" i="31"/>
  <c r="GX57" i="31" s="1"/>
  <c r="GX106" i="31" l="1"/>
  <c r="GX117" i="31"/>
  <c r="GX95" i="31"/>
  <c r="GX73" i="31"/>
  <c r="GX84" i="31"/>
  <c r="GX68" i="31"/>
  <c r="GX119" i="31" s="1"/>
  <c r="GX67" i="31"/>
  <c r="GX108" i="31" s="1"/>
  <c r="GX65" i="31"/>
  <c r="GX86" i="31" s="1"/>
  <c r="GX66" i="31"/>
  <c r="GX97" i="31" s="1"/>
  <c r="GW75" i="31"/>
  <c r="GX64" i="31"/>
  <c r="GW75" i="33"/>
  <c r="GW66" i="33"/>
  <c r="GW65" i="33"/>
  <c r="GX56" i="33"/>
  <c r="GX55" i="33"/>
  <c r="GX58" i="33"/>
  <c r="GY57" i="33" s="1"/>
  <c r="HA62" i="33"/>
  <c r="GZ61" i="33"/>
  <c r="GV86" i="33"/>
  <c r="GX119" i="33"/>
  <c r="GV97" i="33"/>
  <c r="GX108" i="33"/>
  <c r="GX117" i="33"/>
  <c r="GX95" i="33"/>
  <c r="GX84" i="33"/>
  <c r="GX73" i="33"/>
  <c r="GX106" i="33"/>
  <c r="GY68" i="33"/>
  <c r="GY67" i="33"/>
  <c r="GX64" i="33"/>
  <c r="GY63" i="33"/>
  <c r="GY63" i="31"/>
  <c r="GX56" i="31"/>
  <c r="GX55" i="31"/>
  <c r="GX58" i="31"/>
  <c r="GY57" i="31" s="1"/>
  <c r="HA62" i="31"/>
  <c r="GZ61" i="31"/>
  <c r="GY73" i="31" l="1"/>
  <c r="GY106" i="31"/>
  <c r="GY117" i="31"/>
  <c r="GY95" i="31"/>
  <c r="GY84" i="31"/>
  <c r="GY68" i="31"/>
  <c r="GY119" i="31" s="1"/>
  <c r="GY67" i="31"/>
  <c r="GY108" i="31" s="1"/>
  <c r="GY66" i="31"/>
  <c r="GY97" i="31" s="1"/>
  <c r="GY65" i="31"/>
  <c r="GY86" i="31" s="1"/>
  <c r="GY64" i="31"/>
  <c r="GX75" i="31"/>
  <c r="GY117" i="33"/>
  <c r="GY106" i="33"/>
  <c r="GY95" i="33"/>
  <c r="GY84" i="33"/>
  <c r="GY73" i="33"/>
  <c r="GZ68" i="33"/>
  <c r="GZ67" i="33"/>
  <c r="GY64" i="33"/>
  <c r="GZ63" i="33"/>
  <c r="GY108" i="33"/>
  <c r="GW86" i="33"/>
  <c r="GW97" i="33"/>
  <c r="GX75" i="33"/>
  <c r="GX66" i="33"/>
  <c r="GX65" i="33"/>
  <c r="GY119" i="33"/>
  <c r="HB62" i="33"/>
  <c r="HA61" i="33"/>
  <c r="GY56" i="33"/>
  <c r="GY55" i="33"/>
  <c r="GY58" i="33"/>
  <c r="GZ57" i="33" s="1"/>
  <c r="GZ63" i="31"/>
  <c r="GY56" i="31"/>
  <c r="GY55" i="31"/>
  <c r="GY58" i="31"/>
  <c r="GZ57" i="31" s="1"/>
  <c r="HB62" i="31"/>
  <c r="HA61" i="31"/>
  <c r="GZ73" i="31" l="1"/>
  <c r="GZ106" i="31"/>
  <c r="GZ117" i="31"/>
  <c r="GZ95" i="31"/>
  <c r="GZ84" i="31"/>
  <c r="GZ68" i="31"/>
  <c r="GZ119" i="31" s="1"/>
  <c r="GZ67" i="31"/>
  <c r="GZ108" i="31" s="1"/>
  <c r="GZ66" i="31"/>
  <c r="GZ97" i="31" s="1"/>
  <c r="GZ65" i="31"/>
  <c r="GZ86" i="31" s="1"/>
  <c r="GZ64" i="31"/>
  <c r="GY75" i="31"/>
  <c r="GY75" i="33"/>
  <c r="GY66" i="33"/>
  <c r="GY65" i="33"/>
  <c r="HC62" i="33"/>
  <c r="HB61" i="33"/>
  <c r="GZ108" i="33"/>
  <c r="GZ119" i="33"/>
  <c r="GX86" i="33"/>
  <c r="GZ56" i="33"/>
  <c r="GZ55" i="33"/>
  <c r="GZ58" i="33"/>
  <c r="HA57" i="33" s="1"/>
  <c r="GX97" i="33"/>
  <c r="GZ106" i="33"/>
  <c r="GZ117" i="33"/>
  <c r="GZ84" i="33"/>
  <c r="GZ95" i="33"/>
  <c r="HA67" i="33"/>
  <c r="HA68" i="33"/>
  <c r="GZ64" i="33"/>
  <c r="HA63" i="33"/>
  <c r="GZ73" i="33"/>
  <c r="HA63" i="31"/>
  <c r="GZ58" i="31"/>
  <c r="HA57" i="31" s="1"/>
  <c r="GZ56" i="31"/>
  <c r="GZ55" i="31"/>
  <c r="HC62" i="31"/>
  <c r="HB61" i="31"/>
  <c r="HA117" i="31" l="1"/>
  <c r="HA95" i="31"/>
  <c r="HA73" i="31"/>
  <c r="HA106" i="31"/>
  <c r="HA84" i="31"/>
  <c r="HA68" i="31"/>
  <c r="HA119" i="31" s="1"/>
  <c r="HA67" i="31"/>
  <c r="HA108" i="31" s="1"/>
  <c r="HA66" i="31"/>
  <c r="HA97" i="31" s="1"/>
  <c r="HA65" i="31"/>
  <c r="HA86" i="31" s="1"/>
  <c r="GZ75" i="31"/>
  <c r="HA64" i="31"/>
  <c r="HA119" i="33"/>
  <c r="GY86" i="33"/>
  <c r="GY97" i="33"/>
  <c r="HA56" i="33"/>
  <c r="HA55" i="33"/>
  <c r="HA58" i="33"/>
  <c r="HB57" i="33" s="1"/>
  <c r="HA108" i="33"/>
  <c r="HA117" i="33"/>
  <c r="HA106" i="33"/>
  <c r="HA95" i="33"/>
  <c r="HA84" i="33"/>
  <c r="HA73" i="33"/>
  <c r="HB67" i="33"/>
  <c r="HA64" i="33"/>
  <c r="HB63" i="33"/>
  <c r="HB68" i="33"/>
  <c r="GZ75" i="33"/>
  <c r="GZ66" i="33"/>
  <c r="GZ65" i="33"/>
  <c r="HD62" i="33"/>
  <c r="HC61" i="33"/>
  <c r="HB63" i="31"/>
  <c r="HD62" i="31"/>
  <c r="HC61" i="31"/>
  <c r="HA56" i="31"/>
  <c r="HA55" i="31"/>
  <c r="HA58" i="31"/>
  <c r="HB57" i="31" s="1"/>
  <c r="HB73" i="31" l="1"/>
  <c r="HB117" i="31"/>
  <c r="HB106" i="31"/>
  <c r="HB95" i="31"/>
  <c r="HB84" i="31"/>
  <c r="HB68" i="31"/>
  <c r="HB119" i="31" s="1"/>
  <c r="HB67" i="31"/>
  <c r="HB108" i="31" s="1"/>
  <c r="HB66" i="31"/>
  <c r="HB97" i="31" s="1"/>
  <c r="HB65" i="31"/>
  <c r="HB86" i="31" s="1"/>
  <c r="HB64" i="31"/>
  <c r="HA75" i="31"/>
  <c r="HB58" i="33"/>
  <c r="HC57" i="33" s="1"/>
  <c r="HB56" i="33"/>
  <c r="HB55" i="33"/>
  <c r="HB117" i="33"/>
  <c r="HB106" i="33"/>
  <c r="HB95" i="33"/>
  <c r="HB84" i="33"/>
  <c r="HB73" i="33"/>
  <c r="HB64" i="33"/>
  <c r="HC63" i="33"/>
  <c r="HC68" i="33"/>
  <c r="HC67" i="33"/>
  <c r="GZ86" i="33"/>
  <c r="HA75" i="33"/>
  <c r="HA66" i="33"/>
  <c r="HA65" i="33"/>
  <c r="HB108" i="33"/>
  <c r="HB119" i="33"/>
  <c r="GZ97" i="33"/>
  <c r="HD61" i="33"/>
  <c r="HE62" i="33"/>
  <c r="HD61" i="31"/>
  <c r="HE62" i="31"/>
  <c r="HB56" i="31"/>
  <c r="HB55" i="31"/>
  <c r="HB58" i="31"/>
  <c r="HC57" i="31" s="1"/>
  <c r="HC63" i="31"/>
  <c r="HC73" i="31" l="1"/>
  <c r="HC106" i="31"/>
  <c r="HC117" i="31"/>
  <c r="HC95" i="31"/>
  <c r="HC84" i="31"/>
  <c r="HC68" i="31"/>
  <c r="HC119" i="31" s="1"/>
  <c r="HC67" i="31"/>
  <c r="HC108" i="31" s="1"/>
  <c r="HC66" i="31"/>
  <c r="HC97" i="31" s="1"/>
  <c r="HC65" i="31"/>
  <c r="HC86" i="31" s="1"/>
  <c r="HC64" i="31"/>
  <c r="HB75" i="31"/>
  <c r="HF62" i="33"/>
  <c r="HE61" i="33"/>
  <c r="HA86" i="33"/>
  <c r="HA97" i="33"/>
  <c r="HC108" i="33"/>
  <c r="HC119" i="33"/>
  <c r="HB75" i="33"/>
  <c r="HB65" i="33"/>
  <c r="HB66" i="33"/>
  <c r="HC117" i="33"/>
  <c r="HC106" i="33"/>
  <c r="HC95" i="33"/>
  <c r="HC84" i="33"/>
  <c r="HC73" i="33"/>
  <c r="HC64" i="33"/>
  <c r="HD63" i="33"/>
  <c r="HD68" i="33"/>
  <c r="HD67" i="33"/>
  <c r="HC56" i="33"/>
  <c r="HC55" i="33"/>
  <c r="HC58" i="33"/>
  <c r="HD57" i="33" s="1"/>
  <c r="HD63" i="31"/>
  <c r="HC58" i="31"/>
  <c r="HD57" i="31" s="1"/>
  <c r="HC56" i="31"/>
  <c r="HC55" i="31"/>
  <c r="HE61" i="31"/>
  <c r="HF62" i="31"/>
  <c r="HD117" i="31" l="1"/>
  <c r="HD73" i="31"/>
  <c r="HD95" i="31"/>
  <c r="HD106" i="31"/>
  <c r="HD84" i="31"/>
  <c r="HD68" i="31"/>
  <c r="HD119" i="31" s="1"/>
  <c r="HD67" i="31"/>
  <c r="HD108" i="31" s="1"/>
  <c r="HD66" i="31"/>
  <c r="HD97" i="31" s="1"/>
  <c r="HD65" i="31"/>
  <c r="HD86" i="31" s="1"/>
  <c r="HD64" i="31"/>
  <c r="HC75" i="31"/>
  <c r="HC75" i="33"/>
  <c r="HC66" i="33"/>
  <c r="HC65" i="33"/>
  <c r="HB97" i="33"/>
  <c r="HG62" i="33"/>
  <c r="HF61" i="33"/>
  <c r="HB86" i="33"/>
  <c r="HD108" i="33"/>
  <c r="HD56" i="33"/>
  <c r="HD55" i="33"/>
  <c r="HD58" i="33"/>
  <c r="HE57" i="33" s="1"/>
  <c r="HD119" i="33"/>
  <c r="HD117" i="33"/>
  <c r="HD106" i="33"/>
  <c r="HD95" i="33"/>
  <c r="HD84" i="33"/>
  <c r="HD73" i="33"/>
  <c r="HD64" i="33"/>
  <c r="HE63" i="33"/>
  <c r="HE68" i="33"/>
  <c r="HE67" i="33"/>
  <c r="HE63" i="31"/>
  <c r="HG62" i="31"/>
  <c r="HF61" i="31"/>
  <c r="HD56" i="31"/>
  <c r="HD55" i="31"/>
  <c r="HD58" i="31"/>
  <c r="HE57" i="31" s="1"/>
  <c r="HE117" i="31" l="1"/>
  <c r="HE73" i="31"/>
  <c r="HE95" i="31"/>
  <c r="HE106" i="31"/>
  <c r="HE84" i="31"/>
  <c r="HE68" i="31"/>
  <c r="HE119" i="31" s="1"/>
  <c r="HE67" i="31"/>
  <c r="HE108" i="31" s="1"/>
  <c r="HE65" i="31"/>
  <c r="HE86" i="31" s="1"/>
  <c r="HE66" i="31"/>
  <c r="HE97" i="31" s="1"/>
  <c r="HE64" i="31"/>
  <c r="HD75" i="31"/>
  <c r="HE119" i="33"/>
  <c r="HD75" i="33"/>
  <c r="HD65" i="33"/>
  <c r="HD66" i="33"/>
  <c r="HE108" i="33"/>
  <c r="HE117" i="33"/>
  <c r="HE106" i="33"/>
  <c r="HE95" i="33"/>
  <c r="HE84" i="33"/>
  <c r="HE73" i="33"/>
  <c r="HF63" i="33"/>
  <c r="HF68" i="33"/>
  <c r="HF67" i="33"/>
  <c r="HE64" i="33"/>
  <c r="HC86" i="33"/>
  <c r="HC97" i="33"/>
  <c r="HE56" i="33"/>
  <c r="HE55" i="33"/>
  <c r="HE58" i="33"/>
  <c r="HF57" i="33" s="1"/>
  <c r="HH62" i="33"/>
  <c r="HG61" i="33"/>
  <c r="HF63" i="31"/>
  <c r="HH62" i="31"/>
  <c r="HG61" i="31"/>
  <c r="HE56" i="31"/>
  <c r="HE55" i="31"/>
  <c r="HE58" i="31"/>
  <c r="HF57" i="31" s="1"/>
  <c r="HF117" i="31" l="1"/>
  <c r="HF106" i="31"/>
  <c r="HF95" i="31"/>
  <c r="HF73" i="31"/>
  <c r="HF84" i="31"/>
  <c r="HF68" i="31"/>
  <c r="HF119" i="31" s="1"/>
  <c r="HF67" i="31"/>
  <c r="HF108" i="31" s="1"/>
  <c r="HF66" i="31"/>
  <c r="HF97" i="31" s="1"/>
  <c r="HF65" i="31"/>
  <c r="HF86" i="31" s="1"/>
  <c r="HE75" i="31"/>
  <c r="HF64" i="31"/>
  <c r="HF108" i="33"/>
  <c r="HF119" i="33"/>
  <c r="HF117" i="33"/>
  <c r="HF95" i="33"/>
  <c r="HF84" i="33"/>
  <c r="HF106" i="33"/>
  <c r="HF73" i="33"/>
  <c r="HG68" i="33"/>
  <c r="HG67" i="33"/>
  <c r="HF64" i="33"/>
  <c r="HG63" i="33"/>
  <c r="HD97" i="33"/>
  <c r="HI62" i="33"/>
  <c r="HH61" i="33"/>
  <c r="HE75" i="33"/>
  <c r="HE66" i="33"/>
  <c r="HE65" i="33"/>
  <c r="HD86" i="33"/>
  <c r="HF56" i="33"/>
  <c r="HF55" i="33"/>
  <c r="HF58" i="33"/>
  <c r="HG57" i="33" s="1"/>
  <c r="HH61" i="31"/>
  <c r="HI62" i="31"/>
  <c r="HG63" i="31"/>
  <c r="HF56" i="31"/>
  <c r="HF55" i="31"/>
  <c r="HF58" i="31"/>
  <c r="HG57" i="31" s="1"/>
  <c r="HG73" i="31" l="1"/>
  <c r="HG106" i="31"/>
  <c r="HG117" i="31"/>
  <c r="HG95" i="31"/>
  <c r="HG84" i="31"/>
  <c r="HG68" i="31"/>
  <c r="HG119" i="31" s="1"/>
  <c r="HG67" i="31"/>
  <c r="HG108" i="31" s="1"/>
  <c r="HG65" i="31"/>
  <c r="HG86" i="31" s="1"/>
  <c r="HG66" i="31"/>
  <c r="HG97" i="31" s="1"/>
  <c r="HG64" i="31"/>
  <c r="HF75" i="31"/>
  <c r="HF75" i="33"/>
  <c r="HF65" i="33"/>
  <c r="HF66" i="33"/>
  <c r="HG117" i="33"/>
  <c r="HG106" i="33"/>
  <c r="HG95" i="33"/>
  <c r="HG84" i="33"/>
  <c r="HG73" i="33"/>
  <c r="HH68" i="33"/>
  <c r="HH67" i="33"/>
  <c r="HG64" i="33"/>
  <c r="HH63" i="33"/>
  <c r="HE86" i="33"/>
  <c r="HG108" i="33"/>
  <c r="HG56" i="33"/>
  <c r="HG55" i="33"/>
  <c r="HG58" i="33"/>
  <c r="HH57" i="33" s="1"/>
  <c r="HE97" i="33"/>
  <c r="HJ62" i="33"/>
  <c r="HI61" i="33"/>
  <c r="HG119" i="33"/>
  <c r="HG56" i="31"/>
  <c r="HG55" i="31"/>
  <c r="HG58" i="31"/>
  <c r="HH57" i="31" s="1"/>
  <c r="HJ62" i="31"/>
  <c r="HI61" i="31"/>
  <c r="HH63" i="31"/>
  <c r="HH73" i="31" l="1"/>
  <c r="HH106" i="31"/>
  <c r="HH117" i="31"/>
  <c r="HH95" i="31"/>
  <c r="HH84" i="31"/>
  <c r="HH68" i="31"/>
  <c r="HH119" i="31" s="1"/>
  <c r="HH67" i="31"/>
  <c r="HH108" i="31" s="1"/>
  <c r="HH65" i="31"/>
  <c r="HH86" i="31" s="1"/>
  <c r="HH66" i="31"/>
  <c r="HH97" i="31" s="1"/>
  <c r="HH64" i="31"/>
  <c r="HG75" i="31"/>
  <c r="HF97" i="33"/>
  <c r="HF86" i="33"/>
  <c r="HH119" i="33"/>
  <c r="HH117" i="33"/>
  <c r="HH106" i="33"/>
  <c r="HH95" i="33"/>
  <c r="HH84" i="33"/>
  <c r="HI67" i="33"/>
  <c r="HH64" i="33"/>
  <c r="HI63" i="33"/>
  <c r="HH73" i="33"/>
  <c r="HI68" i="33"/>
  <c r="HH56" i="33"/>
  <c r="HH55" i="33"/>
  <c r="HH58" i="33"/>
  <c r="HI57" i="33" s="1"/>
  <c r="HK62" i="33"/>
  <c r="HJ61" i="33"/>
  <c r="HG75" i="33"/>
  <c r="HG66" i="33"/>
  <c r="HG65" i="33"/>
  <c r="HH108" i="33"/>
  <c r="HI63" i="31"/>
  <c r="HK62" i="31"/>
  <c r="HJ61" i="31"/>
  <c r="HH58" i="31"/>
  <c r="HI57" i="31" s="1"/>
  <c r="HH55" i="31"/>
  <c r="HH56" i="31"/>
  <c r="HI117" i="31" l="1"/>
  <c r="HI95" i="31"/>
  <c r="HI73" i="31"/>
  <c r="HI106" i="31"/>
  <c r="HI84" i="31"/>
  <c r="HI68" i="31"/>
  <c r="HI119" i="31" s="1"/>
  <c r="HI67" i="31"/>
  <c r="HI108" i="31" s="1"/>
  <c r="HI66" i="31"/>
  <c r="HI97" i="31" s="1"/>
  <c r="HI65" i="31"/>
  <c r="HI86" i="31" s="1"/>
  <c r="HH75" i="31"/>
  <c r="HI64" i="31"/>
  <c r="HH75" i="33"/>
  <c r="HH66" i="33"/>
  <c r="HH65" i="33"/>
  <c r="HG86" i="33"/>
  <c r="HI119" i="33"/>
  <c r="HI56" i="33"/>
  <c r="HI55" i="33"/>
  <c r="HI58" i="33"/>
  <c r="HJ57" i="33" s="1"/>
  <c r="HL62" i="33"/>
  <c r="HK61" i="33"/>
  <c r="HG97" i="33"/>
  <c r="HI108" i="33"/>
  <c r="HI117" i="33"/>
  <c r="HI106" i="33"/>
  <c r="HI95" i="33"/>
  <c r="HI84" i="33"/>
  <c r="HI73" i="33"/>
  <c r="HI64" i="33"/>
  <c r="HJ63" i="33"/>
  <c r="HJ67" i="33"/>
  <c r="HJ68" i="33"/>
  <c r="HI56" i="31"/>
  <c r="HI55" i="31"/>
  <c r="HI58" i="31"/>
  <c r="HJ57" i="31" s="1"/>
  <c r="HL62" i="31"/>
  <c r="HK61" i="31"/>
  <c r="HJ63" i="31"/>
  <c r="HJ73" i="31" l="1"/>
  <c r="HJ117" i="31"/>
  <c r="HJ106" i="31"/>
  <c r="HJ95" i="31"/>
  <c r="HJ84" i="31"/>
  <c r="HJ68" i="31"/>
  <c r="HJ119" i="31" s="1"/>
  <c r="HJ67" i="31"/>
  <c r="HJ108" i="31" s="1"/>
  <c r="HJ65" i="31"/>
  <c r="HJ86" i="31" s="1"/>
  <c r="HJ66" i="31"/>
  <c r="HJ97" i="31" s="1"/>
  <c r="HJ64" i="31"/>
  <c r="HI75" i="31"/>
  <c r="HJ58" i="33"/>
  <c r="HK57" i="33" s="1"/>
  <c r="HJ55" i="33"/>
  <c r="HJ56" i="33"/>
  <c r="HJ117" i="33"/>
  <c r="HJ106" i="33"/>
  <c r="HJ95" i="33"/>
  <c r="HJ84" i="33"/>
  <c r="HJ73" i="33"/>
  <c r="HJ64" i="33"/>
  <c r="HK63" i="33"/>
  <c r="HK68" i="33"/>
  <c r="HK67" i="33"/>
  <c r="HH97" i="33"/>
  <c r="HI75" i="33"/>
  <c r="HI65" i="33"/>
  <c r="HI66" i="33"/>
  <c r="HJ119" i="33"/>
  <c r="HJ108" i="33"/>
  <c r="HM62" i="33"/>
  <c r="HL61" i="33"/>
  <c r="HH86" i="33"/>
  <c r="HJ55" i="31"/>
  <c r="HJ56" i="31"/>
  <c r="HJ58" i="31"/>
  <c r="HK57" i="31" s="1"/>
  <c r="HK63" i="31"/>
  <c r="HL61" i="31"/>
  <c r="HM62" i="31"/>
  <c r="HK73" i="31" l="1"/>
  <c r="HK106" i="31"/>
  <c r="HK117" i="31"/>
  <c r="HK95" i="31"/>
  <c r="HK84" i="31"/>
  <c r="HK68" i="31"/>
  <c r="HK119" i="31" s="1"/>
  <c r="HK67" i="31"/>
  <c r="HK108" i="31" s="1"/>
  <c r="HK65" i="31"/>
  <c r="HK86" i="31" s="1"/>
  <c r="HK66" i="31"/>
  <c r="HK97" i="31" s="1"/>
  <c r="HK64" i="31"/>
  <c r="HJ75" i="31"/>
  <c r="HJ75" i="33"/>
  <c r="HJ66" i="33"/>
  <c r="HJ65" i="33"/>
  <c r="HN62" i="33"/>
  <c r="HM61" i="33"/>
  <c r="HI97" i="33"/>
  <c r="HI86" i="33"/>
  <c r="HK119" i="33"/>
  <c r="HK58" i="33"/>
  <c r="HL57" i="33" s="1"/>
  <c r="HK56" i="33"/>
  <c r="HK55" i="33"/>
  <c r="HK108" i="33"/>
  <c r="HK117" i="33"/>
  <c r="HK106" i="33"/>
  <c r="HK95" i="33"/>
  <c r="HK84" i="33"/>
  <c r="HK73" i="33"/>
  <c r="HK64" i="33"/>
  <c r="HL63" i="33"/>
  <c r="HL68" i="33"/>
  <c r="HL67" i="33"/>
  <c r="HL63" i="31"/>
  <c r="HN62" i="31"/>
  <c r="HM61" i="31"/>
  <c r="HK56" i="31"/>
  <c r="HK55" i="31"/>
  <c r="HK58" i="31"/>
  <c r="HL57" i="31" s="1"/>
  <c r="HL117" i="31" l="1"/>
  <c r="HL95" i="31"/>
  <c r="HL73" i="31"/>
  <c r="HL106" i="31"/>
  <c r="HL84" i="31"/>
  <c r="HL68" i="31"/>
  <c r="HL119" i="31" s="1"/>
  <c r="HL67" i="31"/>
  <c r="HL108" i="31" s="1"/>
  <c r="HL65" i="31"/>
  <c r="HL86" i="31" s="1"/>
  <c r="HL66" i="31"/>
  <c r="HL97" i="31" s="1"/>
  <c r="HK75" i="31"/>
  <c r="HL64" i="31"/>
  <c r="HJ97" i="33"/>
  <c r="HL117" i="33"/>
  <c r="HL106" i="33"/>
  <c r="HL95" i="33"/>
  <c r="HL84" i="33"/>
  <c r="HL73" i="33"/>
  <c r="HL64" i="33"/>
  <c r="HM63" i="33"/>
  <c r="HM68" i="33"/>
  <c r="HM67" i="33"/>
  <c r="HK75" i="33"/>
  <c r="HK66" i="33"/>
  <c r="HK65" i="33"/>
  <c r="HL108" i="33"/>
  <c r="HL56" i="33"/>
  <c r="HL55" i="33"/>
  <c r="HL58" i="33"/>
  <c r="HM57" i="33" s="1"/>
  <c r="HL119" i="33"/>
  <c r="HO62" i="33"/>
  <c r="HN61" i="33"/>
  <c r="HJ86" i="33"/>
  <c r="HM63" i="31"/>
  <c r="HL56" i="31"/>
  <c r="HL55" i="31"/>
  <c r="HL58" i="31"/>
  <c r="HM57" i="31" s="1"/>
  <c r="HO62" i="31"/>
  <c r="HN61" i="31"/>
  <c r="HM117" i="31" l="1"/>
  <c r="HM73" i="31"/>
  <c r="HM106" i="31"/>
  <c r="HM95" i="31"/>
  <c r="HM84" i="31"/>
  <c r="HM68" i="31"/>
  <c r="HM119" i="31" s="1"/>
  <c r="HM67" i="31"/>
  <c r="HM108" i="31" s="1"/>
  <c r="HM65" i="31"/>
  <c r="HM86" i="31" s="1"/>
  <c r="HM66" i="31"/>
  <c r="HM97" i="31" s="1"/>
  <c r="HM64" i="31"/>
  <c r="HL75" i="31"/>
  <c r="HM117" i="33"/>
  <c r="HM106" i="33"/>
  <c r="HM95" i="33"/>
  <c r="HM84" i="33"/>
  <c r="HM73" i="33"/>
  <c r="HM64" i="33"/>
  <c r="HN63" i="33"/>
  <c r="HN68" i="33"/>
  <c r="HN67" i="33"/>
  <c r="HL75" i="33"/>
  <c r="HL65" i="33"/>
  <c r="HL66" i="33"/>
  <c r="HM119" i="33"/>
  <c r="HK86" i="33"/>
  <c r="HK97" i="33"/>
  <c r="HM56" i="33"/>
  <c r="HM55" i="33"/>
  <c r="HM58" i="33"/>
  <c r="HN57" i="33" s="1"/>
  <c r="HP62" i="33"/>
  <c r="HO61" i="33"/>
  <c r="HM108" i="33"/>
  <c r="HN63" i="31"/>
  <c r="HP62" i="31"/>
  <c r="HO61" i="31"/>
  <c r="HM56" i="31"/>
  <c r="HM55" i="31"/>
  <c r="HM58" i="31"/>
  <c r="HN57" i="31" s="1"/>
  <c r="HN106" i="31" l="1"/>
  <c r="HN73" i="31"/>
  <c r="HN117" i="31"/>
  <c r="HN95" i="31"/>
  <c r="HN84" i="31"/>
  <c r="HN68" i="31"/>
  <c r="HN119" i="31" s="1"/>
  <c r="HN67" i="31"/>
  <c r="HN108" i="31" s="1"/>
  <c r="HN66" i="31"/>
  <c r="HN97" i="31" s="1"/>
  <c r="HN65" i="31"/>
  <c r="HN86" i="31" s="1"/>
  <c r="HN64" i="31"/>
  <c r="HM75" i="31"/>
  <c r="HL97" i="33"/>
  <c r="HN108" i="33"/>
  <c r="HL86" i="33"/>
  <c r="HN119" i="33"/>
  <c r="HN56" i="33"/>
  <c r="HN55" i="33"/>
  <c r="HN58" i="33"/>
  <c r="HO57" i="33" s="1"/>
  <c r="HN117" i="33"/>
  <c r="HN95" i="33"/>
  <c r="HN84" i="33"/>
  <c r="HN106" i="33"/>
  <c r="HN73" i="33"/>
  <c r="HO68" i="33"/>
  <c r="HO67" i="33"/>
  <c r="HN64" i="33"/>
  <c r="HO63" i="33"/>
  <c r="HM75" i="33"/>
  <c r="HM66" i="33"/>
  <c r="HM65" i="33"/>
  <c r="HQ62" i="33"/>
  <c r="HP61" i="33"/>
  <c r="HN56" i="31"/>
  <c r="HN55" i="31"/>
  <c r="HN58" i="31"/>
  <c r="HO57" i="31" s="1"/>
  <c r="HO63" i="31"/>
  <c r="HQ62" i="31"/>
  <c r="HP61" i="31"/>
  <c r="HO73" i="31" l="1"/>
  <c r="HO106" i="31"/>
  <c r="HO117" i="31"/>
  <c r="HO95" i="31"/>
  <c r="HO84" i="31"/>
  <c r="HO68" i="31"/>
  <c r="HO119" i="31" s="1"/>
  <c r="HO67" i="31"/>
  <c r="HO108" i="31" s="1"/>
  <c r="HO66" i="31"/>
  <c r="HO97" i="31" s="1"/>
  <c r="HO65" i="31"/>
  <c r="HO86" i="31" s="1"/>
  <c r="HO64" i="31"/>
  <c r="HN75" i="31"/>
  <c r="HM86" i="33"/>
  <c r="HO108" i="33"/>
  <c r="HO119" i="33"/>
  <c r="HN75" i="33"/>
  <c r="HN66" i="33"/>
  <c r="HN65" i="33"/>
  <c r="HM97" i="33"/>
  <c r="HO56" i="33"/>
  <c r="HO55" i="33"/>
  <c r="HO58" i="33"/>
  <c r="HP57" i="33" s="1"/>
  <c r="HR62" i="33"/>
  <c r="HQ61" i="33"/>
  <c r="HO117" i="33"/>
  <c r="HO106" i="33"/>
  <c r="HO95" i="33"/>
  <c r="HO84" i="33"/>
  <c r="HO73" i="33"/>
  <c r="HP68" i="33"/>
  <c r="HP67" i="33"/>
  <c r="HO64" i="33"/>
  <c r="HP63" i="33"/>
  <c r="HP63" i="31"/>
  <c r="HR62" i="31"/>
  <c r="HQ61" i="31"/>
  <c r="HO56" i="31"/>
  <c r="HO55" i="31"/>
  <c r="HO58" i="31"/>
  <c r="HP57" i="31" s="1"/>
  <c r="HP73" i="31" l="1"/>
  <c r="HP106" i="31"/>
  <c r="HP95" i="31"/>
  <c r="HP117" i="31"/>
  <c r="HP84" i="31"/>
  <c r="HP68" i="31"/>
  <c r="HP119" i="31" s="1"/>
  <c r="HP67" i="31"/>
  <c r="HP108" i="31" s="1"/>
  <c r="HP66" i="31"/>
  <c r="HP97" i="31" s="1"/>
  <c r="HP65" i="31"/>
  <c r="HP86" i="31" s="1"/>
  <c r="HP64" i="31"/>
  <c r="HO75" i="31"/>
  <c r="HP56" i="33"/>
  <c r="HP55" i="33"/>
  <c r="HP58" i="33"/>
  <c r="HQ57" i="33" s="1"/>
  <c r="HN86" i="33"/>
  <c r="HN97" i="33"/>
  <c r="HS62" i="33"/>
  <c r="HR61" i="33"/>
  <c r="HO75" i="33"/>
  <c r="HO66" i="33"/>
  <c r="HO65" i="33"/>
  <c r="HP119" i="33"/>
  <c r="HP108" i="33"/>
  <c r="HP117" i="33"/>
  <c r="HP106" i="33"/>
  <c r="HP95" i="33"/>
  <c r="HP84" i="33"/>
  <c r="HQ67" i="33"/>
  <c r="HQ68" i="33"/>
  <c r="HP73" i="33"/>
  <c r="HP64" i="33"/>
  <c r="HQ63" i="33"/>
  <c r="HS62" i="31"/>
  <c r="HR61" i="31"/>
  <c r="HQ63" i="31"/>
  <c r="HP58" i="31"/>
  <c r="HQ57" i="31" s="1"/>
  <c r="HP56" i="31"/>
  <c r="HP55" i="31"/>
  <c r="HQ117" i="31" l="1"/>
  <c r="HQ73" i="31"/>
  <c r="HQ95" i="31"/>
  <c r="HQ106" i="31"/>
  <c r="HQ84" i="31"/>
  <c r="HQ68" i="31"/>
  <c r="HQ119" i="31" s="1"/>
  <c r="HQ67" i="31"/>
  <c r="HQ108" i="31" s="1"/>
  <c r="HQ65" i="31"/>
  <c r="HQ86" i="31" s="1"/>
  <c r="HQ66" i="31"/>
  <c r="HQ97" i="31" s="1"/>
  <c r="HP75" i="31"/>
  <c r="HQ64" i="31"/>
  <c r="HQ117" i="33"/>
  <c r="HQ106" i="33"/>
  <c r="HQ95" i="33"/>
  <c r="HQ84" i="33"/>
  <c r="HQ73" i="33"/>
  <c r="HQ64" i="33"/>
  <c r="HR63" i="33"/>
  <c r="HR68" i="33"/>
  <c r="HR67" i="33"/>
  <c r="HP75" i="33"/>
  <c r="HP65" i="33"/>
  <c r="HP66" i="33"/>
  <c r="HO86" i="33"/>
  <c r="HT62" i="33"/>
  <c r="HS61" i="33"/>
  <c r="HQ119" i="33"/>
  <c r="HO97" i="33"/>
  <c r="HQ108" i="33"/>
  <c r="HQ56" i="33"/>
  <c r="HQ55" i="33"/>
  <c r="HQ58" i="33"/>
  <c r="HR57" i="33" s="1"/>
  <c r="HT62" i="31"/>
  <c r="HS61" i="31"/>
  <c r="HQ56" i="31"/>
  <c r="HQ55" i="31"/>
  <c r="HQ58" i="31"/>
  <c r="HR57" i="31" s="1"/>
  <c r="HR63" i="31"/>
  <c r="HR73" i="31" l="1"/>
  <c r="HR117" i="31"/>
  <c r="HR106" i="31"/>
  <c r="HR95" i="31"/>
  <c r="HR84" i="31"/>
  <c r="HR68" i="31"/>
  <c r="HR119" i="31" s="1"/>
  <c r="HR67" i="31"/>
  <c r="HR108" i="31" s="1"/>
  <c r="HR66" i="31"/>
  <c r="HR97" i="31" s="1"/>
  <c r="HR65" i="31"/>
  <c r="HR86" i="31" s="1"/>
  <c r="HR64" i="31"/>
  <c r="HQ75" i="31"/>
  <c r="HQ75" i="33"/>
  <c r="HQ65" i="33"/>
  <c r="HQ66" i="33"/>
  <c r="HU62" i="33"/>
  <c r="HT61" i="33"/>
  <c r="HR58" i="33"/>
  <c r="HS57" i="33" s="1"/>
  <c r="HR55" i="33"/>
  <c r="HR56" i="33"/>
  <c r="HP86" i="33"/>
  <c r="HR108" i="33"/>
  <c r="HR119" i="33"/>
  <c r="HP97" i="33"/>
  <c r="HR117" i="33"/>
  <c r="HR106" i="33"/>
  <c r="HR95" i="33"/>
  <c r="HR84" i="33"/>
  <c r="HR73" i="33"/>
  <c r="HR64" i="33"/>
  <c r="HS63" i="33"/>
  <c r="HS68" i="33"/>
  <c r="HS67" i="33"/>
  <c r="HS63" i="31"/>
  <c r="HT61" i="31"/>
  <c r="HU62" i="31"/>
  <c r="HR56" i="31"/>
  <c r="HR55" i="31"/>
  <c r="HR58" i="31"/>
  <c r="HS57" i="31" s="1"/>
  <c r="HS73" i="31" l="1"/>
  <c r="HS106" i="31"/>
  <c r="HS117" i="31"/>
  <c r="HS95" i="31"/>
  <c r="HS84" i="31"/>
  <c r="HS68" i="31"/>
  <c r="HS119" i="31" s="1"/>
  <c r="HS67" i="31"/>
  <c r="HS108" i="31" s="1"/>
  <c r="HS65" i="31"/>
  <c r="HS86" i="31" s="1"/>
  <c r="HS66" i="31"/>
  <c r="HS97" i="31" s="1"/>
  <c r="HS64" i="31"/>
  <c r="HR75" i="31"/>
  <c r="HS58" i="33"/>
  <c r="HT57" i="33" s="1"/>
  <c r="HS56" i="33"/>
  <c r="HS55" i="33"/>
  <c r="HS108" i="33"/>
  <c r="HR75" i="33"/>
  <c r="HR66" i="33"/>
  <c r="HR65" i="33"/>
  <c r="HQ97" i="33"/>
  <c r="HS119" i="33"/>
  <c r="HS117" i="33"/>
  <c r="HS106" i="33"/>
  <c r="HS95" i="33"/>
  <c r="HS84" i="33"/>
  <c r="HS73" i="33"/>
  <c r="HS64" i="33"/>
  <c r="HT63" i="33"/>
  <c r="HT68" i="33"/>
  <c r="HT67" i="33"/>
  <c r="HQ86" i="33"/>
  <c r="HV62" i="33"/>
  <c r="HU61" i="33"/>
  <c r="HT63" i="31"/>
  <c r="HU61" i="31"/>
  <c r="HV62" i="31"/>
  <c r="HS58" i="31"/>
  <c r="HT57" i="31" s="1"/>
  <c r="HS56" i="31"/>
  <c r="HS55" i="31"/>
  <c r="HT117" i="31" l="1"/>
  <c r="HT95" i="31"/>
  <c r="HT73" i="31"/>
  <c r="HT106" i="31"/>
  <c r="HT84" i="31"/>
  <c r="HT68" i="31"/>
  <c r="HT119" i="31" s="1"/>
  <c r="HT67" i="31"/>
  <c r="HT108" i="31" s="1"/>
  <c r="HT65" i="31"/>
  <c r="HT86" i="31" s="1"/>
  <c r="HT66" i="31"/>
  <c r="HT97" i="31" s="1"/>
  <c r="HS75" i="31"/>
  <c r="HT64" i="31"/>
  <c r="HT119" i="33"/>
  <c r="HW62" i="33"/>
  <c r="HV61" i="33"/>
  <c r="HT117" i="33"/>
  <c r="HT106" i="33"/>
  <c r="HT95" i="33"/>
  <c r="HT84" i="33"/>
  <c r="HT73" i="33"/>
  <c r="HT64" i="33"/>
  <c r="HU63" i="33"/>
  <c r="HU68" i="33"/>
  <c r="HU67" i="33"/>
  <c r="HR86" i="33"/>
  <c r="HS75" i="33"/>
  <c r="HS66" i="33"/>
  <c r="HS65" i="33"/>
  <c r="HR97" i="33"/>
  <c r="HT56" i="33"/>
  <c r="HT55" i="33"/>
  <c r="HT58" i="33"/>
  <c r="HU57" i="33" s="1"/>
  <c r="HT108" i="33"/>
  <c r="HT56" i="31"/>
  <c r="HT55" i="31"/>
  <c r="HT58" i="31"/>
  <c r="HU57" i="31" s="1"/>
  <c r="HW62" i="31"/>
  <c r="HV61" i="31"/>
  <c r="HU63" i="31"/>
  <c r="HU117" i="31" l="1"/>
  <c r="HU73" i="31"/>
  <c r="HU95" i="31"/>
  <c r="HU106" i="31"/>
  <c r="HU84" i="31"/>
  <c r="HU68" i="31"/>
  <c r="HU119" i="31" s="1"/>
  <c r="HU67" i="31"/>
  <c r="HU108" i="31" s="1"/>
  <c r="HU65" i="31"/>
  <c r="HU86" i="31" s="1"/>
  <c r="HU66" i="31"/>
  <c r="HU97" i="31" s="1"/>
  <c r="HU64" i="31"/>
  <c r="HT75" i="31"/>
  <c r="HS97" i="33"/>
  <c r="HU108" i="33"/>
  <c r="HU119" i="33"/>
  <c r="HU117" i="33"/>
  <c r="HU106" i="33"/>
  <c r="HU95" i="33"/>
  <c r="HU84" i="33"/>
  <c r="HU73" i="33"/>
  <c r="HV68" i="33"/>
  <c r="HU64" i="33"/>
  <c r="HV67" i="33"/>
  <c r="HV63" i="33"/>
  <c r="HX62" i="33"/>
  <c r="HW61" i="33"/>
  <c r="HT75" i="33"/>
  <c r="HT65" i="33"/>
  <c r="HT66" i="33"/>
  <c r="HS86" i="33"/>
  <c r="HU56" i="33"/>
  <c r="HU55" i="33"/>
  <c r="HU58" i="33"/>
  <c r="HV57" i="33" s="1"/>
  <c r="HV63" i="31"/>
  <c r="HX62" i="31"/>
  <c r="HW61" i="31"/>
  <c r="HU56" i="31"/>
  <c r="HU55" i="31"/>
  <c r="HU58" i="31"/>
  <c r="HV57" i="31" s="1"/>
  <c r="HV117" i="31" l="1"/>
  <c r="HV106" i="31"/>
  <c r="HV73" i="31"/>
  <c r="HV95" i="31"/>
  <c r="HV84" i="31"/>
  <c r="HV68" i="31"/>
  <c r="HV119" i="31" s="1"/>
  <c r="HV67" i="31"/>
  <c r="HV108" i="31" s="1"/>
  <c r="HV65" i="31"/>
  <c r="HV86" i="31" s="1"/>
  <c r="HV66" i="31"/>
  <c r="HV97" i="31" s="1"/>
  <c r="HV64" i="31"/>
  <c r="HU75" i="31"/>
  <c r="HV108" i="33"/>
  <c r="HT86" i="33"/>
  <c r="HV119" i="33"/>
  <c r="HV117" i="33"/>
  <c r="HV95" i="33"/>
  <c r="HV84" i="33"/>
  <c r="HV106" i="33"/>
  <c r="HV73" i="33"/>
  <c r="HW68" i="33"/>
  <c r="HW67" i="33"/>
  <c r="HV64" i="33"/>
  <c r="HW63" i="33"/>
  <c r="HT97" i="33"/>
  <c r="HU75" i="33"/>
  <c r="HU66" i="33"/>
  <c r="HU65" i="33"/>
  <c r="HY62" i="33"/>
  <c r="HX61" i="33"/>
  <c r="HV56" i="33"/>
  <c r="HV55" i="33"/>
  <c r="HV58" i="33"/>
  <c r="HW57" i="33" s="1"/>
  <c r="HV56" i="31"/>
  <c r="HV55" i="31"/>
  <c r="HV58" i="31"/>
  <c r="HW57" i="31" s="1"/>
  <c r="HY62" i="31"/>
  <c r="HX61" i="31"/>
  <c r="HW63" i="31"/>
  <c r="HW73" i="31" l="1"/>
  <c r="HW106" i="31"/>
  <c r="HW117" i="31"/>
  <c r="HW95" i="31"/>
  <c r="HW84" i="31"/>
  <c r="HW68" i="31"/>
  <c r="HW119" i="31" s="1"/>
  <c r="HW67" i="31"/>
  <c r="HW108" i="31" s="1"/>
  <c r="HW65" i="31"/>
  <c r="HW86" i="31" s="1"/>
  <c r="HW66" i="31"/>
  <c r="HW97" i="31" s="1"/>
  <c r="HW64" i="31"/>
  <c r="HV75" i="31"/>
  <c r="HZ62" i="33"/>
  <c r="HY61" i="33"/>
  <c r="HU86" i="33"/>
  <c r="HW108" i="33"/>
  <c r="HU97" i="33"/>
  <c r="HW119" i="33"/>
  <c r="HV75" i="33"/>
  <c r="HV66" i="33"/>
  <c r="HV65" i="33"/>
  <c r="HW56" i="33"/>
  <c r="HW55" i="33"/>
  <c r="HW58" i="33"/>
  <c r="HX57" i="33" s="1"/>
  <c r="HW117" i="33"/>
  <c r="HW106" i="33"/>
  <c r="HW95" i="33"/>
  <c r="HW84" i="33"/>
  <c r="HW73" i="33"/>
  <c r="HX68" i="33"/>
  <c r="HX67" i="33"/>
  <c r="HW64" i="33"/>
  <c r="HX63" i="33"/>
  <c r="HZ62" i="31"/>
  <c r="HY61" i="31"/>
  <c r="HX63" i="31"/>
  <c r="HW56" i="31"/>
  <c r="HW55" i="31"/>
  <c r="HW58" i="31"/>
  <c r="HX57" i="31" s="1"/>
  <c r="HX73" i="31" l="1"/>
  <c r="HX106" i="31"/>
  <c r="HX95" i="31"/>
  <c r="HX117" i="31"/>
  <c r="HX84" i="31"/>
  <c r="HX68" i="31"/>
  <c r="HX119" i="31" s="1"/>
  <c r="HX67" i="31"/>
  <c r="HX108" i="31" s="1"/>
  <c r="HX65" i="31"/>
  <c r="HX86" i="31" s="1"/>
  <c r="HX66" i="31"/>
  <c r="HX97" i="31" s="1"/>
  <c r="HW75" i="31"/>
  <c r="HX64" i="31"/>
  <c r="HX56" i="33"/>
  <c r="HX55" i="33"/>
  <c r="HX58" i="33"/>
  <c r="HY57" i="33" s="1"/>
  <c r="HX119" i="33"/>
  <c r="HV86" i="33"/>
  <c r="HV97" i="33"/>
  <c r="HX108" i="33"/>
  <c r="HX117" i="33"/>
  <c r="HX106" i="33"/>
  <c r="HX95" i="33"/>
  <c r="HX84" i="33"/>
  <c r="HY67" i="33"/>
  <c r="HX73" i="33"/>
  <c r="HY68" i="33"/>
  <c r="HX64" i="33"/>
  <c r="HY63" i="33"/>
  <c r="HW75" i="33"/>
  <c r="HW66" i="33"/>
  <c r="HW65" i="33"/>
  <c r="IA62" i="33"/>
  <c r="HZ61" i="33"/>
  <c r="HX58" i="31"/>
  <c r="HY57" i="31" s="1"/>
  <c r="HX56" i="31"/>
  <c r="HX55" i="31"/>
  <c r="HZ61" i="31"/>
  <c r="IA62" i="31"/>
  <c r="HY63" i="31"/>
  <c r="HY117" i="31" l="1"/>
  <c r="HY73" i="31"/>
  <c r="HY95" i="31"/>
  <c r="HY106" i="31"/>
  <c r="HY84" i="31"/>
  <c r="HY68" i="31"/>
  <c r="HY119" i="31" s="1"/>
  <c r="HY67" i="31"/>
  <c r="HY108" i="31" s="1"/>
  <c r="HY65" i="31"/>
  <c r="HY86" i="31" s="1"/>
  <c r="HY66" i="31"/>
  <c r="HY97" i="31" s="1"/>
  <c r="HX75" i="31"/>
  <c r="HY64" i="31"/>
  <c r="HX75" i="33"/>
  <c r="HX65" i="33"/>
  <c r="HX66" i="33"/>
  <c r="HY117" i="33"/>
  <c r="HY106" i="33"/>
  <c r="HY95" i="33"/>
  <c r="HY84" i="33"/>
  <c r="HY73" i="33"/>
  <c r="HY64" i="33"/>
  <c r="HZ63" i="33"/>
  <c r="HZ67" i="33"/>
  <c r="HZ68" i="33"/>
  <c r="HY119" i="33"/>
  <c r="HW86" i="33"/>
  <c r="HY56" i="33"/>
  <c r="HY55" i="33"/>
  <c r="HY58" i="33"/>
  <c r="HZ57" i="33" s="1"/>
  <c r="HW97" i="33"/>
  <c r="HY108" i="33"/>
  <c r="IB62" i="33"/>
  <c r="IA61" i="33"/>
  <c r="HZ63" i="31"/>
  <c r="IB62" i="31"/>
  <c r="IA61" i="31"/>
  <c r="HY56" i="31"/>
  <c r="HY55" i="31"/>
  <c r="HY58" i="31"/>
  <c r="HZ57" i="31" s="1"/>
  <c r="HZ73" i="31" l="1"/>
  <c r="HZ117" i="31"/>
  <c r="HZ106" i="31"/>
  <c r="HZ95" i="31"/>
  <c r="HZ84" i="31"/>
  <c r="HZ68" i="31"/>
  <c r="HZ119" i="31" s="1"/>
  <c r="HZ67" i="31"/>
  <c r="HZ108" i="31" s="1"/>
  <c r="HZ65" i="31"/>
  <c r="HZ86" i="31" s="1"/>
  <c r="HZ66" i="31"/>
  <c r="HZ97" i="31" s="1"/>
  <c r="HZ64" i="31"/>
  <c r="HY75" i="31"/>
  <c r="HX86" i="33"/>
  <c r="IC62" i="33"/>
  <c r="IB61" i="33"/>
  <c r="HZ119" i="33"/>
  <c r="HZ58" i="33"/>
  <c r="IA57" i="33" s="1"/>
  <c r="HZ56" i="33"/>
  <c r="HZ55" i="33"/>
  <c r="HZ108" i="33"/>
  <c r="HX97" i="33"/>
  <c r="HZ117" i="33"/>
  <c r="HZ106" i="33"/>
  <c r="HZ95" i="33"/>
  <c r="HZ84" i="33"/>
  <c r="HZ73" i="33"/>
  <c r="HZ64" i="33"/>
  <c r="IA63" i="33"/>
  <c r="IA68" i="33"/>
  <c r="IA67" i="33"/>
  <c r="HY75" i="33"/>
  <c r="HY66" i="33"/>
  <c r="HY65" i="33"/>
  <c r="IC62" i="31"/>
  <c r="IB61" i="31"/>
  <c r="IA63" i="31"/>
  <c r="HZ56" i="31"/>
  <c r="HZ55" i="31"/>
  <c r="HZ58" i="31"/>
  <c r="IA57" i="31" s="1"/>
  <c r="IA73" i="31" l="1"/>
  <c r="IA106" i="31"/>
  <c r="IA117" i="31"/>
  <c r="IA95" i="31"/>
  <c r="IA84" i="31"/>
  <c r="IA68" i="31"/>
  <c r="IA119" i="31" s="1"/>
  <c r="IA67" i="31"/>
  <c r="IA108" i="31" s="1"/>
  <c r="IA65" i="31"/>
  <c r="IA86" i="31" s="1"/>
  <c r="IA66" i="31"/>
  <c r="IA97" i="31" s="1"/>
  <c r="HZ75" i="31"/>
  <c r="IA64" i="31"/>
  <c r="HZ75" i="33"/>
  <c r="HZ66" i="33"/>
  <c r="HZ65" i="33"/>
  <c r="HY86" i="33"/>
  <c r="IA108" i="33"/>
  <c r="IA58" i="33"/>
  <c r="IB57" i="33" s="1"/>
  <c r="IA56" i="33"/>
  <c r="IA55" i="33"/>
  <c r="HY97" i="33"/>
  <c r="IA119" i="33"/>
  <c r="ID62" i="33"/>
  <c r="IC61" i="33"/>
  <c r="IA117" i="33"/>
  <c r="IA106" i="33"/>
  <c r="IA95" i="33"/>
  <c r="IA84" i="33"/>
  <c r="IA73" i="33"/>
  <c r="IA64" i="33"/>
  <c r="IB63" i="33"/>
  <c r="IB68" i="33"/>
  <c r="IB67" i="33"/>
  <c r="ID62" i="31"/>
  <c r="IC61" i="31"/>
  <c r="IB63" i="31"/>
  <c r="IA58" i="31"/>
  <c r="IB57" i="31" s="1"/>
  <c r="IA56" i="31"/>
  <c r="IA55" i="31"/>
  <c r="IB117" i="31" l="1"/>
  <c r="IB95" i="31"/>
  <c r="IB73" i="31"/>
  <c r="IB106" i="31"/>
  <c r="IB84" i="31"/>
  <c r="IB68" i="31"/>
  <c r="IB119" i="31" s="1"/>
  <c r="IB67" i="31"/>
  <c r="IB108" i="31" s="1"/>
  <c r="IB65" i="31"/>
  <c r="IB86" i="31" s="1"/>
  <c r="IB66" i="31"/>
  <c r="IB97" i="31" s="1"/>
  <c r="IB64" i="31"/>
  <c r="IA75" i="31"/>
  <c r="IB119" i="33"/>
  <c r="IB117" i="33"/>
  <c r="IB106" i="33"/>
  <c r="IB95" i="33"/>
  <c r="IB84" i="33"/>
  <c r="IB73" i="33"/>
  <c r="IB64" i="33"/>
  <c r="IC63" i="33"/>
  <c r="IC68" i="33"/>
  <c r="IC67" i="33"/>
  <c r="HZ86" i="33"/>
  <c r="IB108" i="33"/>
  <c r="HZ97" i="33"/>
  <c r="IA75" i="33"/>
  <c r="IA66" i="33"/>
  <c r="IA65" i="33"/>
  <c r="IB56" i="33"/>
  <c r="IB55" i="33"/>
  <c r="IB58" i="33"/>
  <c r="IC57" i="33" s="1"/>
  <c r="IE62" i="33"/>
  <c r="ID61" i="33"/>
  <c r="IE62" i="31"/>
  <c r="ID61" i="31"/>
  <c r="IC63" i="31"/>
  <c r="IB56" i="31"/>
  <c r="IB55" i="31"/>
  <c r="IB58" i="31"/>
  <c r="IC57" i="31" s="1"/>
  <c r="IC117" i="31" l="1"/>
  <c r="IC73" i="31"/>
  <c r="IC95" i="31"/>
  <c r="IC106" i="31"/>
  <c r="IC84" i="31"/>
  <c r="IC68" i="31"/>
  <c r="IC119" i="31" s="1"/>
  <c r="IC67" i="31"/>
  <c r="IC108" i="31" s="1"/>
  <c r="IC65" i="31"/>
  <c r="IC86" i="31" s="1"/>
  <c r="IC66" i="31"/>
  <c r="IC97" i="31" s="1"/>
  <c r="IB75" i="31"/>
  <c r="IC64" i="31"/>
  <c r="IC108" i="33"/>
  <c r="IA86" i="33"/>
  <c r="IC119" i="33"/>
  <c r="IF62" i="33"/>
  <c r="IE61" i="33"/>
  <c r="IA97" i="33"/>
  <c r="IC117" i="33"/>
  <c r="IC106" i="33"/>
  <c r="IC95" i="33"/>
  <c r="IC84" i="33"/>
  <c r="IC73" i="33"/>
  <c r="IC64" i="33"/>
  <c r="ID68" i="33"/>
  <c r="ID63" i="33"/>
  <c r="ID67" i="33"/>
  <c r="IB75" i="33"/>
  <c r="IB65" i="33"/>
  <c r="IB66" i="33"/>
  <c r="IC56" i="33"/>
  <c r="IC55" i="33"/>
  <c r="IC58" i="33"/>
  <c r="ID57" i="33" s="1"/>
  <c r="ID63" i="31"/>
  <c r="IF62" i="31"/>
  <c r="IE61" i="31"/>
  <c r="IC56" i="31"/>
  <c r="IC55" i="31"/>
  <c r="IC58" i="31"/>
  <c r="ID57" i="31" s="1"/>
  <c r="ID106" i="31" l="1"/>
  <c r="ID117" i="31"/>
  <c r="ID73" i="31"/>
  <c r="ID95" i="31"/>
  <c r="ID84" i="31"/>
  <c r="ID68" i="31"/>
  <c r="ID119" i="31" s="1"/>
  <c r="ID67" i="31"/>
  <c r="ID108" i="31" s="1"/>
  <c r="ID66" i="31"/>
  <c r="ID97" i="31" s="1"/>
  <c r="ID65" i="31"/>
  <c r="ID86" i="31" s="1"/>
  <c r="IC75" i="31"/>
  <c r="ID64" i="31"/>
  <c r="IB86" i="33"/>
  <c r="IG62" i="33"/>
  <c r="IF61" i="33"/>
  <c r="ID108" i="33"/>
  <c r="ID117" i="33"/>
  <c r="ID95" i="33"/>
  <c r="ID84" i="33"/>
  <c r="ID106" i="33"/>
  <c r="ID73" i="33"/>
  <c r="IE68" i="33"/>
  <c r="IE67" i="33"/>
  <c r="ID64" i="33"/>
  <c r="IE63" i="33"/>
  <c r="ID119" i="33"/>
  <c r="IB97" i="33"/>
  <c r="IC75" i="33"/>
  <c r="IC65" i="33"/>
  <c r="IC66" i="33"/>
  <c r="ID56" i="33"/>
  <c r="ID55" i="33"/>
  <c r="ID58" i="33"/>
  <c r="IE57" i="33" s="1"/>
  <c r="IG62" i="31"/>
  <c r="IF61" i="31"/>
  <c r="IE63" i="31"/>
  <c r="ID56" i="31"/>
  <c r="ID55" i="31"/>
  <c r="ID58" i="31"/>
  <c r="IE57" i="31" s="1"/>
  <c r="IE73" i="31" l="1"/>
  <c r="IE106" i="31"/>
  <c r="IE117" i="31"/>
  <c r="IE95" i="31"/>
  <c r="IE84" i="31"/>
  <c r="IE68" i="31"/>
  <c r="IE119" i="31" s="1"/>
  <c r="IE67" i="31"/>
  <c r="IE108" i="31" s="1"/>
  <c r="IE65" i="31"/>
  <c r="IE86" i="31" s="1"/>
  <c r="IE66" i="31"/>
  <c r="IE97" i="31" s="1"/>
  <c r="IE64" i="31"/>
  <c r="ID75" i="31"/>
  <c r="IE56" i="33"/>
  <c r="IE55" i="33"/>
  <c r="IE58" i="33"/>
  <c r="IF57" i="33" s="1"/>
  <c r="IC86" i="33"/>
  <c r="IE117" i="33"/>
  <c r="IE106" i="33"/>
  <c r="IE95" i="33"/>
  <c r="IE84" i="33"/>
  <c r="IE73" i="33"/>
  <c r="IF68" i="33"/>
  <c r="IF67" i="33"/>
  <c r="IE64" i="33"/>
  <c r="IF63" i="33"/>
  <c r="ID75" i="33"/>
  <c r="ID66" i="33"/>
  <c r="ID65" i="33"/>
  <c r="IH62" i="33"/>
  <c r="IG61" i="33"/>
  <c r="IE108" i="33"/>
  <c r="IC97" i="33"/>
  <c r="IE119" i="33"/>
  <c r="IF63" i="31"/>
  <c r="IE56" i="31"/>
  <c r="IE55" i="31"/>
  <c r="IE58" i="31"/>
  <c r="IF57" i="31" s="1"/>
  <c r="IH62" i="31"/>
  <c r="IG61" i="31"/>
  <c r="IF73" i="31" l="1"/>
  <c r="IF106" i="31"/>
  <c r="IF117" i="31"/>
  <c r="IF95" i="31"/>
  <c r="IF84" i="31"/>
  <c r="IF68" i="31"/>
  <c r="IF119" i="31" s="1"/>
  <c r="IF67" i="31"/>
  <c r="IF108" i="31" s="1"/>
  <c r="IF66" i="31"/>
  <c r="IF97" i="31" s="1"/>
  <c r="IF65" i="31"/>
  <c r="IF86" i="31" s="1"/>
  <c r="IF64" i="31"/>
  <c r="IE75" i="31"/>
  <c r="ID86" i="33"/>
  <c r="IF119" i="33"/>
  <c r="IF117" i="33"/>
  <c r="IF106" i="33"/>
  <c r="IF84" i="33"/>
  <c r="IG67" i="33"/>
  <c r="IF73" i="33"/>
  <c r="IF64" i="33"/>
  <c r="IG63" i="33"/>
  <c r="IG68" i="33"/>
  <c r="IF95" i="33"/>
  <c r="ID97" i="33"/>
  <c r="IF108" i="33"/>
  <c r="IE75" i="33"/>
  <c r="IE66" i="33"/>
  <c r="IE65" i="33"/>
  <c r="IF56" i="33"/>
  <c r="IF55" i="33"/>
  <c r="IF58" i="33"/>
  <c r="IG57" i="33" s="1"/>
  <c r="II62" i="33"/>
  <c r="IH61" i="33"/>
  <c r="IF58" i="31"/>
  <c r="IG57" i="31" s="1"/>
  <c r="IF55" i="31"/>
  <c r="IF56" i="31"/>
  <c r="IG63" i="31"/>
  <c r="II62" i="31"/>
  <c r="IH61" i="31"/>
  <c r="IG117" i="31" l="1"/>
  <c r="IG73" i="31"/>
  <c r="IG95" i="31"/>
  <c r="IG106" i="31"/>
  <c r="IG84" i="31"/>
  <c r="IG68" i="31"/>
  <c r="IG119" i="31" s="1"/>
  <c r="IG67" i="31"/>
  <c r="IG108" i="31" s="1"/>
  <c r="IG65" i="31"/>
  <c r="IG86" i="31" s="1"/>
  <c r="IG66" i="31"/>
  <c r="IG97" i="31" s="1"/>
  <c r="IG64" i="31"/>
  <c r="IF75" i="31"/>
  <c r="IE97" i="33"/>
  <c r="IG117" i="33"/>
  <c r="IG106" i="33"/>
  <c r="IG95" i="33"/>
  <c r="IG84" i="33"/>
  <c r="IG73" i="33"/>
  <c r="IH67" i="33"/>
  <c r="IG64" i="33"/>
  <c r="IH63" i="33"/>
  <c r="IH68" i="33"/>
  <c r="IF75" i="33"/>
  <c r="IF65" i="33"/>
  <c r="IF66" i="33"/>
  <c r="IG108" i="33"/>
  <c r="IE86" i="33"/>
  <c r="IG56" i="33"/>
  <c r="IG55" i="33"/>
  <c r="IG58" i="33"/>
  <c r="IH57" i="33" s="1"/>
  <c r="IG119" i="33"/>
  <c r="IJ62" i="33"/>
  <c r="II61" i="33"/>
  <c r="IH63" i="31"/>
  <c r="IJ62" i="31"/>
  <c r="II61" i="31"/>
  <c r="IG56" i="31"/>
  <c r="IG55" i="31"/>
  <c r="IG58" i="31"/>
  <c r="IH57" i="31" s="1"/>
  <c r="IH73" i="31" l="1"/>
  <c r="IH117" i="31"/>
  <c r="IH106" i="31"/>
  <c r="IH95" i="31"/>
  <c r="IH84" i="31"/>
  <c r="IH68" i="31"/>
  <c r="IH119" i="31" s="1"/>
  <c r="IH67" i="31"/>
  <c r="IH108" i="31" s="1"/>
  <c r="IH66" i="31"/>
  <c r="IH97" i="31" s="1"/>
  <c r="IH65" i="31"/>
  <c r="IH86" i="31" s="1"/>
  <c r="IH64" i="31"/>
  <c r="IG75" i="31"/>
  <c r="IK62" i="33"/>
  <c r="IJ61" i="33"/>
  <c r="IF97" i="33"/>
  <c r="IH119" i="33"/>
  <c r="IF86" i="33"/>
  <c r="IH117" i="33"/>
  <c r="IH106" i="33"/>
  <c r="IH95" i="33"/>
  <c r="IH84" i="33"/>
  <c r="IH73" i="33"/>
  <c r="IH64" i="33"/>
  <c r="II63" i="33"/>
  <c r="II68" i="33"/>
  <c r="II67" i="33"/>
  <c r="IG75" i="33"/>
  <c r="IG66" i="33"/>
  <c r="IG65" i="33"/>
  <c r="IH58" i="33"/>
  <c r="II57" i="33" s="1"/>
  <c r="IH56" i="33"/>
  <c r="IH55" i="33"/>
  <c r="IH108" i="33"/>
  <c r="II63" i="31"/>
  <c r="IH56" i="31"/>
  <c r="IH55" i="31"/>
  <c r="IH58" i="31"/>
  <c r="II57" i="31" s="1"/>
  <c r="IJ61" i="31"/>
  <c r="IK62" i="31"/>
  <c r="II73" i="31" l="1"/>
  <c r="II106" i="31"/>
  <c r="II117" i="31"/>
  <c r="II95" i="31"/>
  <c r="II84" i="31"/>
  <c r="II68" i="31"/>
  <c r="II119" i="31" s="1"/>
  <c r="II67" i="31"/>
  <c r="II108" i="31" s="1"/>
  <c r="II66" i="31"/>
  <c r="II97" i="31" s="1"/>
  <c r="II65" i="31"/>
  <c r="II86" i="31" s="1"/>
  <c r="IH75" i="31"/>
  <c r="II64" i="31"/>
  <c r="IG86" i="33"/>
  <c r="II108" i="33"/>
  <c r="II119" i="33"/>
  <c r="II117" i="33"/>
  <c r="II106" i="33"/>
  <c r="II95" i="33"/>
  <c r="II84" i="33"/>
  <c r="II73" i="33"/>
  <c r="II64" i="33"/>
  <c r="IJ63" i="33"/>
  <c r="IJ68" i="33"/>
  <c r="IJ67" i="33"/>
  <c r="IL62" i="33"/>
  <c r="IK61" i="33"/>
  <c r="IH75" i="33"/>
  <c r="IH66" i="33"/>
  <c r="IH65" i="33"/>
  <c r="IG97" i="33"/>
  <c r="II58" i="33"/>
  <c r="IJ57" i="33" s="1"/>
  <c r="II56" i="33"/>
  <c r="II55" i="33"/>
  <c r="IL62" i="31"/>
  <c r="IK61" i="31"/>
  <c r="IJ63" i="31"/>
  <c r="II56" i="31"/>
  <c r="II55" i="31"/>
  <c r="II58" i="31"/>
  <c r="IJ57" i="31" s="1"/>
  <c r="IJ117" i="31" l="1"/>
  <c r="IJ95" i="31"/>
  <c r="IJ73" i="31"/>
  <c r="IJ106" i="31"/>
  <c r="IJ84" i="31"/>
  <c r="IJ68" i="31"/>
  <c r="IJ119" i="31" s="1"/>
  <c r="IJ67" i="31"/>
  <c r="IJ108" i="31" s="1"/>
  <c r="IJ65" i="31"/>
  <c r="IJ86" i="31" s="1"/>
  <c r="IJ66" i="31"/>
  <c r="IJ97" i="31" s="1"/>
  <c r="II75" i="31"/>
  <c r="IJ64" i="31"/>
  <c r="IJ56" i="33"/>
  <c r="IJ55" i="33"/>
  <c r="IJ58" i="33"/>
  <c r="IK57" i="33" s="1"/>
  <c r="IM62" i="33"/>
  <c r="IL61" i="33"/>
  <c r="IJ108" i="33"/>
  <c r="IJ119" i="33"/>
  <c r="IH86" i="33"/>
  <c r="IJ117" i="33"/>
  <c r="IJ106" i="33"/>
  <c r="IJ95" i="33"/>
  <c r="IJ84" i="33"/>
  <c r="IJ73" i="33"/>
  <c r="IJ64" i="33"/>
  <c r="IK63" i="33"/>
  <c r="IK68" i="33"/>
  <c r="IK67" i="33"/>
  <c r="IH97" i="33"/>
  <c r="II75" i="33"/>
  <c r="II66" i="33"/>
  <c r="II65" i="33"/>
  <c r="IK63" i="31"/>
  <c r="IJ56" i="31"/>
  <c r="IJ55" i="31"/>
  <c r="IJ58" i="31"/>
  <c r="IK57" i="31" s="1"/>
  <c r="IM62" i="31"/>
  <c r="IL61" i="31"/>
  <c r="IK117" i="31" l="1"/>
  <c r="IK73" i="31"/>
  <c r="IK95" i="31"/>
  <c r="IK106" i="31"/>
  <c r="IK84" i="31"/>
  <c r="IK68" i="31"/>
  <c r="IK119" i="31" s="1"/>
  <c r="IK67" i="31"/>
  <c r="IK108" i="31" s="1"/>
  <c r="IK66" i="31"/>
  <c r="IK97" i="31" s="1"/>
  <c r="IK65" i="31"/>
  <c r="IK86" i="31" s="1"/>
  <c r="IK64" i="31"/>
  <c r="IJ75" i="31"/>
  <c r="II97" i="33"/>
  <c r="II86" i="33"/>
  <c r="IN62" i="33"/>
  <c r="IM61" i="33"/>
  <c r="IK108" i="33"/>
  <c r="IK119" i="33"/>
  <c r="IK117" i="33"/>
  <c r="IK106" i="33"/>
  <c r="IK95" i="33"/>
  <c r="IK84" i="33"/>
  <c r="IK73" i="33"/>
  <c r="IL63" i="33"/>
  <c r="IL68" i="33"/>
  <c r="IK64" i="33"/>
  <c r="IL67" i="33"/>
  <c r="IK56" i="33"/>
  <c r="IK55" i="33"/>
  <c r="IK58" i="33"/>
  <c r="IL57" i="33" s="1"/>
  <c r="IJ75" i="33"/>
  <c r="IJ65" i="33"/>
  <c r="IJ66" i="33"/>
  <c r="IK56" i="31"/>
  <c r="IK55" i="31"/>
  <c r="IK58" i="31"/>
  <c r="IL57" i="31" s="1"/>
  <c r="IN62" i="31"/>
  <c r="IM61" i="31"/>
  <c r="IL63" i="31"/>
  <c r="IL117" i="31" l="1"/>
  <c r="IL106" i="31"/>
  <c r="IL73" i="31"/>
  <c r="IL95" i="31"/>
  <c r="IL84" i="31"/>
  <c r="IL68" i="31"/>
  <c r="IL119" i="31" s="1"/>
  <c r="IL67" i="31"/>
  <c r="IL108" i="31" s="1"/>
  <c r="IL66" i="31"/>
  <c r="IL97" i="31" s="1"/>
  <c r="IL65" i="31"/>
  <c r="IL86" i="31" s="1"/>
  <c r="IL64" i="31"/>
  <c r="IK75" i="31"/>
  <c r="IL119" i="33"/>
  <c r="IL117" i="33"/>
  <c r="IL95" i="33"/>
  <c r="IL84" i="33"/>
  <c r="IL106" i="33"/>
  <c r="IL73" i="33"/>
  <c r="IM68" i="33"/>
  <c r="IM67" i="33"/>
  <c r="IL64" i="33"/>
  <c r="IM63" i="33"/>
  <c r="IJ97" i="33"/>
  <c r="IL56" i="33"/>
  <c r="IL55" i="33"/>
  <c r="IL58" i="33"/>
  <c r="IM57" i="33" s="1"/>
  <c r="IJ86" i="33"/>
  <c r="IL108" i="33"/>
  <c r="IK75" i="33"/>
  <c r="IK65" i="33"/>
  <c r="IK66" i="33"/>
  <c r="IO62" i="33"/>
  <c r="IN61" i="33"/>
  <c r="IO62" i="31"/>
  <c r="IN61" i="31"/>
  <c r="IL56" i="31"/>
  <c r="IL55" i="31"/>
  <c r="IL58" i="31"/>
  <c r="IM57" i="31" s="1"/>
  <c r="IM63" i="31"/>
  <c r="IM73" i="31" l="1"/>
  <c r="IM106" i="31"/>
  <c r="IM95" i="31"/>
  <c r="IM117" i="31"/>
  <c r="IM84" i="31"/>
  <c r="IM68" i="31"/>
  <c r="IM119" i="31" s="1"/>
  <c r="IM67" i="31"/>
  <c r="IM108" i="31" s="1"/>
  <c r="IM66" i="31"/>
  <c r="IM97" i="31" s="1"/>
  <c r="IM65" i="31"/>
  <c r="IM86" i="31" s="1"/>
  <c r="IL75" i="31"/>
  <c r="IM64" i="31"/>
  <c r="IP62" i="33"/>
  <c r="IO61" i="33"/>
  <c r="IK97" i="33"/>
  <c r="IM117" i="33"/>
  <c r="IM106" i="33"/>
  <c r="IM95" i="33"/>
  <c r="IM84" i="33"/>
  <c r="IM73" i="33"/>
  <c r="IN68" i="33"/>
  <c r="IN67" i="33"/>
  <c r="IM64" i="33"/>
  <c r="IN63" i="33"/>
  <c r="IL75" i="33"/>
  <c r="IL66" i="33"/>
  <c r="IL65" i="33"/>
  <c r="IM108" i="33"/>
  <c r="IK86" i="33"/>
  <c r="IM119" i="33"/>
  <c r="IM56" i="33"/>
  <c r="IM55" i="33"/>
  <c r="IM58" i="33"/>
  <c r="IN57" i="33" s="1"/>
  <c r="IN63" i="31"/>
  <c r="IP62" i="31"/>
  <c r="IO61" i="31"/>
  <c r="IM56" i="31"/>
  <c r="IM55" i="31"/>
  <c r="IM58" i="31"/>
  <c r="IN57" i="31" s="1"/>
  <c r="IN73" i="31" l="1"/>
  <c r="IN106" i="31"/>
  <c r="IN117" i="31"/>
  <c r="IN95" i="31"/>
  <c r="IN84" i="31"/>
  <c r="IN68" i="31"/>
  <c r="IN119" i="31" s="1"/>
  <c r="IN67" i="31"/>
  <c r="IN108" i="31" s="1"/>
  <c r="IN65" i="31"/>
  <c r="IN86" i="31" s="1"/>
  <c r="IN66" i="31"/>
  <c r="IN97" i="31" s="1"/>
  <c r="IM75" i="31"/>
  <c r="IN64" i="31"/>
  <c r="IN55" i="33"/>
  <c r="IN56" i="33"/>
  <c r="IN58" i="33"/>
  <c r="IO57" i="33" s="1"/>
  <c r="IN117" i="33"/>
  <c r="IN106" i="33"/>
  <c r="IN95" i="33"/>
  <c r="IO67" i="33"/>
  <c r="IO68" i="33"/>
  <c r="IN73" i="33"/>
  <c r="IN64" i="33"/>
  <c r="IO63" i="33"/>
  <c r="IN84" i="33"/>
  <c r="IM75" i="33"/>
  <c r="IM65" i="33"/>
  <c r="IM66" i="33"/>
  <c r="IQ62" i="33"/>
  <c r="IP61" i="33"/>
  <c r="IL86" i="33"/>
  <c r="IN108" i="33"/>
  <c r="IL97" i="33"/>
  <c r="IN119" i="33"/>
  <c r="IP61" i="31"/>
  <c r="IQ62" i="31"/>
  <c r="IN58" i="31"/>
  <c r="IO57" i="31" s="1"/>
  <c r="IN56" i="31"/>
  <c r="IN55" i="31"/>
  <c r="IO63" i="31"/>
  <c r="IO117" i="31" l="1"/>
  <c r="IO95" i="31"/>
  <c r="IO73" i="31"/>
  <c r="IO106" i="31"/>
  <c r="IO84" i="31"/>
  <c r="IO68" i="31"/>
  <c r="IO119" i="31" s="1"/>
  <c r="IO67" i="31"/>
  <c r="IO108" i="31" s="1"/>
  <c r="IO66" i="31"/>
  <c r="IO97" i="31" s="1"/>
  <c r="IO65" i="31"/>
  <c r="IO86" i="31" s="1"/>
  <c r="IO64" i="31"/>
  <c r="IN75" i="31"/>
  <c r="IR62" i="33"/>
  <c r="IQ61" i="33"/>
  <c r="IO119" i="33"/>
  <c r="IM97" i="33"/>
  <c r="IO108" i="33"/>
  <c r="IM86" i="33"/>
  <c r="IO56" i="33"/>
  <c r="IO55" i="33"/>
  <c r="IO58" i="33"/>
  <c r="IP57" i="33" s="1"/>
  <c r="IO117" i="33"/>
  <c r="IO106" i="33"/>
  <c r="IO95" i="33"/>
  <c r="IO84" i="33"/>
  <c r="IO73" i="33"/>
  <c r="IO64" i="33"/>
  <c r="IP63" i="33"/>
  <c r="IP67" i="33"/>
  <c r="IP68" i="33"/>
  <c r="IN75" i="33"/>
  <c r="IN65" i="33"/>
  <c r="IN66" i="33"/>
  <c r="IP63" i="31"/>
  <c r="IR62" i="31"/>
  <c r="IQ61" i="31"/>
  <c r="IO56" i="31"/>
  <c r="IO55" i="31"/>
  <c r="IO58" i="31"/>
  <c r="IP57" i="31" s="1"/>
  <c r="IP73" i="31" l="1"/>
  <c r="IP117" i="31"/>
  <c r="IP106" i="31"/>
  <c r="IP95" i="31"/>
  <c r="IP84" i="31"/>
  <c r="IP68" i="31"/>
  <c r="IP119" i="31" s="1"/>
  <c r="IP67" i="31"/>
  <c r="IP108" i="31" s="1"/>
  <c r="IP65" i="31"/>
  <c r="IP86" i="31" s="1"/>
  <c r="IP66" i="31"/>
  <c r="IP97" i="31" s="1"/>
  <c r="IP64" i="31"/>
  <c r="IO75" i="31"/>
  <c r="IN97" i="33"/>
  <c r="IP117" i="33"/>
  <c r="IP106" i="33"/>
  <c r="IP95" i="33"/>
  <c r="IP84" i="33"/>
  <c r="IP73" i="33"/>
  <c r="IP64" i="33"/>
  <c r="IQ63" i="33"/>
  <c r="IQ68" i="33"/>
  <c r="IQ67" i="33"/>
  <c r="IN86" i="33"/>
  <c r="IP108" i="33"/>
  <c r="IO75" i="33"/>
  <c r="IO66" i="33"/>
  <c r="IO65" i="33"/>
  <c r="IP58" i="33"/>
  <c r="IQ57" i="33" s="1"/>
  <c r="IP55" i="33"/>
  <c r="IP56" i="33"/>
  <c r="IR61" i="33"/>
  <c r="IS62" i="33"/>
  <c r="IP119" i="33"/>
  <c r="IP55" i="31"/>
  <c r="IP56" i="31"/>
  <c r="IP58" i="31"/>
  <c r="IQ57" i="31" s="1"/>
  <c r="IR61" i="31"/>
  <c r="IS62" i="31"/>
  <c r="IQ63" i="31"/>
  <c r="IQ73" i="31" l="1"/>
  <c r="IQ106" i="31"/>
  <c r="IQ117" i="31"/>
  <c r="IQ95" i="31"/>
  <c r="IQ84" i="31"/>
  <c r="IQ68" i="31"/>
  <c r="IQ119" i="31" s="1"/>
  <c r="IQ67" i="31"/>
  <c r="IQ108" i="31" s="1"/>
  <c r="IQ65" i="31"/>
  <c r="IQ86" i="31" s="1"/>
  <c r="IQ66" i="31"/>
  <c r="IQ97" i="31" s="1"/>
  <c r="IP75" i="31"/>
  <c r="IQ64" i="31"/>
  <c r="IO86" i="33"/>
  <c r="IO97" i="33"/>
  <c r="IQ108" i="33"/>
  <c r="IQ119" i="33"/>
  <c r="IQ117" i="33"/>
  <c r="IQ106" i="33"/>
  <c r="IQ95" i="33"/>
  <c r="IQ84" i="33"/>
  <c r="IQ73" i="33"/>
  <c r="IQ64" i="33"/>
  <c r="IR63" i="33"/>
  <c r="IR68" i="33"/>
  <c r="IR67" i="33"/>
  <c r="IP75" i="33"/>
  <c r="IP66" i="33"/>
  <c r="IP65" i="33"/>
  <c r="IQ58" i="33"/>
  <c r="IR57" i="33" s="1"/>
  <c r="IQ56" i="33"/>
  <c r="IQ55" i="33"/>
  <c r="IT62" i="33"/>
  <c r="IS61" i="33"/>
  <c r="IS61" i="31"/>
  <c r="IT62" i="31"/>
  <c r="IQ58" i="31"/>
  <c r="IR57" i="31" s="1"/>
  <c r="IQ56" i="31"/>
  <c r="IQ55" i="31"/>
  <c r="IR63" i="31"/>
  <c r="IR117" i="31" l="1"/>
  <c r="IR73" i="31"/>
  <c r="IR106" i="31"/>
  <c r="IR95" i="31"/>
  <c r="IR84" i="31"/>
  <c r="IR68" i="31"/>
  <c r="IR119" i="31" s="1"/>
  <c r="IR67" i="31"/>
  <c r="IR108" i="31" s="1"/>
  <c r="IR66" i="31"/>
  <c r="IR97" i="31" s="1"/>
  <c r="IR65" i="31"/>
  <c r="IR86" i="31" s="1"/>
  <c r="IQ75" i="31"/>
  <c r="IR64" i="31"/>
  <c r="IP97" i="33"/>
  <c r="IR108" i="33"/>
  <c r="IR119" i="33"/>
  <c r="IR117" i="33"/>
  <c r="IR106" i="33"/>
  <c r="IR95" i="33"/>
  <c r="IR84" i="33"/>
  <c r="IR73" i="33"/>
  <c r="IR64" i="33"/>
  <c r="IS63" i="33"/>
  <c r="IS68" i="33"/>
  <c r="IS67" i="33"/>
  <c r="IP86" i="33"/>
  <c r="IU62" i="33"/>
  <c r="IT61" i="33"/>
  <c r="IQ75" i="33"/>
  <c r="IQ66" i="33"/>
  <c r="IQ65" i="33"/>
  <c r="IR56" i="33"/>
  <c r="IR55" i="33"/>
  <c r="IR58" i="33"/>
  <c r="IS57" i="33" s="1"/>
  <c r="IR56" i="31"/>
  <c r="IR55" i="31"/>
  <c r="IR58" i="31"/>
  <c r="IS57" i="31" s="1"/>
  <c r="IS63" i="31"/>
  <c r="IU62" i="31"/>
  <c r="IT61" i="31"/>
  <c r="IS117" i="31" l="1"/>
  <c r="IS73" i="31"/>
  <c r="IS95" i="31"/>
  <c r="IS106" i="31"/>
  <c r="IS84" i="31"/>
  <c r="IS68" i="31"/>
  <c r="IS119" i="31" s="1"/>
  <c r="IS67" i="31"/>
  <c r="IS108" i="31" s="1"/>
  <c r="IS65" i="31"/>
  <c r="IS86" i="31" s="1"/>
  <c r="IS66" i="31"/>
  <c r="IS97" i="31" s="1"/>
  <c r="IR75" i="31"/>
  <c r="IS64" i="31"/>
  <c r="IQ86" i="33"/>
  <c r="IQ97" i="33"/>
  <c r="IS108" i="33"/>
  <c r="IS117" i="33"/>
  <c r="IS106" i="33"/>
  <c r="IS95" i="33"/>
  <c r="IS84" i="33"/>
  <c r="IS73" i="33"/>
  <c r="IS64" i="33"/>
  <c r="IT68" i="33"/>
  <c r="IT67" i="33"/>
  <c r="IT63" i="33"/>
  <c r="IS119" i="33"/>
  <c r="IR75" i="33"/>
  <c r="IR65" i="33"/>
  <c r="IR66" i="33"/>
  <c r="IS56" i="33"/>
  <c r="IS55" i="33"/>
  <c r="IS58" i="33"/>
  <c r="IT57" i="33" s="1"/>
  <c r="IV62" i="33"/>
  <c r="IU61" i="33"/>
  <c r="IT63" i="31"/>
  <c r="IV62" i="31"/>
  <c r="IU61" i="31"/>
  <c r="IS56" i="31"/>
  <c r="IS55" i="31"/>
  <c r="IS58" i="31"/>
  <c r="IT57" i="31" s="1"/>
  <c r="IT106" i="31" l="1"/>
  <c r="IT117" i="31"/>
  <c r="IT95" i="31"/>
  <c r="IT73" i="31"/>
  <c r="IT84" i="31"/>
  <c r="IT68" i="31"/>
  <c r="IT119" i="31" s="1"/>
  <c r="IT67" i="31"/>
  <c r="IT108" i="31" s="1"/>
  <c r="IT66" i="31"/>
  <c r="IT97" i="31" s="1"/>
  <c r="IT65" i="31"/>
  <c r="IT86" i="31" s="1"/>
  <c r="IS75" i="31"/>
  <c r="IT64" i="31"/>
  <c r="IR97" i="33"/>
  <c r="IS75" i="33"/>
  <c r="IS66" i="33"/>
  <c r="IS65" i="33"/>
  <c r="IW62" i="33"/>
  <c r="IV61" i="33"/>
  <c r="IR86" i="33"/>
  <c r="IT117" i="33"/>
  <c r="IT106" i="33"/>
  <c r="IT95" i="33"/>
  <c r="IT84" i="33"/>
  <c r="IT73" i="33"/>
  <c r="IU68" i="33"/>
  <c r="IU67" i="33"/>
  <c r="IT64" i="33"/>
  <c r="IU63" i="33"/>
  <c r="IT56" i="33"/>
  <c r="IT55" i="33"/>
  <c r="IT58" i="33"/>
  <c r="IU57" i="33" s="1"/>
  <c r="IT108" i="33"/>
  <c r="IT119" i="33"/>
  <c r="IT56" i="31"/>
  <c r="IT55" i="31"/>
  <c r="IT58" i="31"/>
  <c r="IU57" i="31" s="1"/>
  <c r="IU63" i="31"/>
  <c r="IV61" i="31"/>
  <c r="IW62" i="31"/>
  <c r="IU73" i="31" l="1"/>
  <c r="IU106" i="31"/>
  <c r="IU117" i="31"/>
  <c r="IU95" i="31"/>
  <c r="IU84" i="31"/>
  <c r="IU68" i="31"/>
  <c r="IU119" i="31" s="1"/>
  <c r="IU67" i="31"/>
  <c r="IU108" i="31" s="1"/>
  <c r="IU66" i="31"/>
  <c r="IU97" i="31" s="1"/>
  <c r="IU65" i="31"/>
  <c r="IU86" i="31" s="1"/>
  <c r="IT75" i="31"/>
  <c r="IU64" i="31"/>
  <c r="IU117" i="33"/>
  <c r="IU106" i="33"/>
  <c r="IU95" i="33"/>
  <c r="IU84" i="33"/>
  <c r="IU73" i="33"/>
  <c r="IV68" i="33"/>
  <c r="IV67" i="33"/>
  <c r="IU64" i="33"/>
  <c r="IV63" i="33"/>
  <c r="IT75" i="33"/>
  <c r="IT66" i="33"/>
  <c r="IT65" i="33"/>
  <c r="IU108" i="33"/>
  <c r="IU119" i="33"/>
  <c r="IU56" i="33"/>
  <c r="IU55" i="33"/>
  <c r="IU58" i="33"/>
  <c r="IV57" i="33" s="1"/>
  <c r="IX62" i="33"/>
  <c r="IW61" i="33"/>
  <c r="IS97" i="33"/>
  <c r="IS86" i="33"/>
  <c r="IX62" i="31"/>
  <c r="IW61" i="31"/>
  <c r="IV63" i="31"/>
  <c r="IU56" i="31"/>
  <c r="IU55" i="31"/>
  <c r="IU58" i="31"/>
  <c r="IV57" i="31" s="1"/>
  <c r="IV73" i="31" l="1"/>
  <c r="IV106" i="31"/>
  <c r="IV117" i="31"/>
  <c r="IV95" i="31"/>
  <c r="IV84" i="31"/>
  <c r="IV68" i="31"/>
  <c r="IV119" i="31" s="1"/>
  <c r="IV67" i="31"/>
  <c r="IV108" i="31" s="1"/>
  <c r="IV65" i="31"/>
  <c r="IV86" i="31" s="1"/>
  <c r="IV66" i="31"/>
  <c r="IV97" i="31" s="1"/>
  <c r="IV64" i="31"/>
  <c r="IU75" i="31"/>
  <c r="IV119" i="33"/>
  <c r="IV108" i="33"/>
  <c r="IT86" i="33"/>
  <c r="IV117" i="33"/>
  <c r="IV106" i="33"/>
  <c r="IV95" i="33"/>
  <c r="IV84" i="33"/>
  <c r="IV73" i="33"/>
  <c r="IW67" i="33"/>
  <c r="IW68" i="33"/>
  <c r="IV64" i="33"/>
  <c r="IW63" i="33"/>
  <c r="IV56" i="33"/>
  <c r="IV55" i="33"/>
  <c r="IV58" i="33"/>
  <c r="IW57" i="33" s="1"/>
  <c r="IY62" i="33"/>
  <c r="IX61" i="33"/>
  <c r="IT97" i="33"/>
  <c r="IU75" i="33"/>
  <c r="IU65" i="33"/>
  <c r="IU66" i="33"/>
  <c r="IV58" i="31"/>
  <c r="IW57" i="31" s="1"/>
  <c r="IV55" i="31"/>
  <c r="IV56" i="31"/>
  <c r="IW63" i="31"/>
  <c r="IY62" i="31"/>
  <c r="IX61" i="31"/>
  <c r="IW117" i="31" l="1"/>
  <c r="IW73" i="31"/>
  <c r="IW95" i="31"/>
  <c r="IW106" i="31"/>
  <c r="IW84" i="31"/>
  <c r="IW68" i="31"/>
  <c r="IW119" i="31" s="1"/>
  <c r="IW67" i="31"/>
  <c r="IW108" i="31" s="1"/>
  <c r="IW66" i="31"/>
  <c r="IW97" i="31" s="1"/>
  <c r="IW65" i="31"/>
  <c r="IW86" i="31" s="1"/>
  <c r="IV75" i="31"/>
  <c r="IW64" i="31"/>
  <c r="IZ62" i="33"/>
  <c r="IY61" i="33"/>
  <c r="IW108" i="33"/>
  <c r="IW119" i="33"/>
  <c r="IW56" i="33"/>
  <c r="IW55" i="33"/>
  <c r="IW58" i="33"/>
  <c r="IX57" i="33" s="1"/>
  <c r="IU97" i="33"/>
  <c r="IW117" i="33"/>
  <c r="IW106" i="33"/>
  <c r="IW95" i="33"/>
  <c r="IW84" i="33"/>
  <c r="IW73" i="33"/>
  <c r="IW64" i="33"/>
  <c r="IX63" i="33"/>
  <c r="IX67" i="33"/>
  <c r="IX68" i="33"/>
  <c r="IU86" i="33"/>
  <c r="IV75" i="33"/>
  <c r="IV66" i="33"/>
  <c r="IV65" i="33"/>
  <c r="IX63" i="31"/>
  <c r="IZ62" i="31"/>
  <c r="IY61" i="31"/>
  <c r="IW56" i="31"/>
  <c r="IW55" i="31"/>
  <c r="IW58" i="31"/>
  <c r="IX57" i="31" s="1"/>
  <c r="IX73" i="31" l="1"/>
  <c r="IX117" i="31"/>
  <c r="IX106" i="31"/>
  <c r="IX95" i="31"/>
  <c r="IX84" i="31"/>
  <c r="IX68" i="31"/>
  <c r="IX119" i="31" s="1"/>
  <c r="IX67" i="31"/>
  <c r="IX108" i="31" s="1"/>
  <c r="IX66" i="31"/>
  <c r="IX97" i="31" s="1"/>
  <c r="IX65" i="31"/>
  <c r="IX86" i="31" s="1"/>
  <c r="IW75" i="31"/>
  <c r="IX64" i="31"/>
  <c r="IW75" i="33"/>
  <c r="IW66" i="33"/>
  <c r="IW65" i="33"/>
  <c r="IV86" i="33"/>
  <c r="IX58" i="33"/>
  <c r="IY57" i="33" s="1"/>
  <c r="IX56" i="33"/>
  <c r="IX55" i="33"/>
  <c r="IX119" i="33"/>
  <c r="IZ61" i="33"/>
  <c r="JA62" i="33"/>
  <c r="IX117" i="33"/>
  <c r="IX106" i="33"/>
  <c r="IX95" i="33"/>
  <c r="IX84" i="33"/>
  <c r="IX73" i="33"/>
  <c r="IX64" i="33"/>
  <c r="IY63" i="33"/>
  <c r="IY68" i="33"/>
  <c r="IY67" i="33"/>
  <c r="IV97" i="33"/>
  <c r="IX108" i="33"/>
  <c r="IX56" i="31"/>
  <c r="IX55" i="31"/>
  <c r="IX58" i="31"/>
  <c r="IY57" i="31" s="1"/>
  <c r="IZ61" i="31"/>
  <c r="JA62" i="31"/>
  <c r="IY63" i="31"/>
  <c r="IY73" i="31" l="1"/>
  <c r="IY106" i="31"/>
  <c r="IY117" i="31"/>
  <c r="IY95" i="31"/>
  <c r="IY84" i="31"/>
  <c r="IY68" i="31"/>
  <c r="IY119" i="31" s="1"/>
  <c r="IY67" i="31"/>
  <c r="IY108" i="31" s="1"/>
  <c r="IY65" i="31"/>
  <c r="IY86" i="31" s="1"/>
  <c r="IY66" i="31"/>
  <c r="IY97" i="31" s="1"/>
  <c r="IY64" i="31"/>
  <c r="IX75" i="31"/>
  <c r="IY108" i="33"/>
  <c r="IY119" i="33"/>
  <c r="JB62" i="33"/>
  <c r="JA61" i="33"/>
  <c r="IX75" i="33"/>
  <c r="IX65" i="33"/>
  <c r="IX66" i="33"/>
  <c r="IW86" i="33"/>
  <c r="IY58" i="33"/>
  <c r="IZ57" i="33" s="1"/>
  <c r="IY56" i="33"/>
  <c r="IY55" i="33"/>
  <c r="IW97" i="33"/>
  <c r="IY117" i="33"/>
  <c r="IY106" i="33"/>
  <c r="IY95" i="33"/>
  <c r="IY84" i="33"/>
  <c r="IY73" i="33"/>
  <c r="IY64" i="33"/>
  <c r="IZ63" i="33"/>
  <c r="IZ68" i="33"/>
  <c r="IZ67" i="33"/>
  <c r="IZ63" i="31"/>
  <c r="JA61" i="31"/>
  <c r="JB62" i="31"/>
  <c r="IY58" i="31"/>
  <c r="IZ57" i="31" s="1"/>
  <c r="IY56" i="31"/>
  <c r="IY55" i="31"/>
  <c r="IZ117" i="31" l="1"/>
  <c r="IZ73" i="31"/>
  <c r="IZ95" i="31"/>
  <c r="IZ106" i="31"/>
  <c r="IZ84" i="31"/>
  <c r="IZ68" i="31"/>
  <c r="IZ119" i="31" s="1"/>
  <c r="IZ67" i="31"/>
  <c r="IZ108" i="31" s="1"/>
  <c r="IZ66" i="31"/>
  <c r="IZ97" i="31" s="1"/>
  <c r="IZ65" i="31"/>
  <c r="IZ86" i="31" s="1"/>
  <c r="IZ64" i="31"/>
  <c r="IY75" i="31"/>
  <c r="IZ56" i="33"/>
  <c r="IZ55" i="33"/>
  <c r="IZ58" i="33"/>
  <c r="JA57" i="33" s="1"/>
  <c r="IY75" i="33"/>
  <c r="IY66" i="33"/>
  <c r="IY65" i="33"/>
  <c r="IX97" i="33"/>
  <c r="IZ108" i="33"/>
  <c r="IZ119" i="33"/>
  <c r="IZ117" i="33"/>
  <c r="IZ106" i="33"/>
  <c r="IZ95" i="33"/>
  <c r="IZ84" i="33"/>
  <c r="IZ73" i="33"/>
  <c r="IZ64" i="33"/>
  <c r="JA63" i="33"/>
  <c r="JA68" i="33"/>
  <c r="JA67" i="33"/>
  <c r="IX86" i="33"/>
  <c r="JC62" i="33"/>
  <c r="JB61" i="33"/>
  <c r="JA63" i="31"/>
  <c r="IZ56" i="31"/>
  <c r="IZ55" i="31"/>
  <c r="IZ58" i="31"/>
  <c r="JA57" i="31" s="1"/>
  <c r="JC62" i="31"/>
  <c r="JB61" i="31"/>
  <c r="JA117" i="31" l="1"/>
  <c r="JA73" i="31"/>
  <c r="JA106" i="31"/>
  <c r="JA95" i="31"/>
  <c r="JA84" i="31"/>
  <c r="JA68" i="31"/>
  <c r="JA119" i="31" s="1"/>
  <c r="JA67" i="31"/>
  <c r="JA108" i="31" s="1"/>
  <c r="JA65" i="31"/>
  <c r="JA86" i="31" s="1"/>
  <c r="JA66" i="31"/>
  <c r="JA97" i="31" s="1"/>
  <c r="IZ75" i="31"/>
  <c r="JA64" i="31"/>
  <c r="JD62" i="33"/>
  <c r="JC61" i="33"/>
  <c r="JA56" i="33"/>
  <c r="JA55" i="33"/>
  <c r="JA58" i="33"/>
  <c r="JB57" i="33" s="1"/>
  <c r="IY86" i="33"/>
  <c r="IZ75" i="33"/>
  <c r="IZ65" i="33"/>
  <c r="IZ66" i="33"/>
  <c r="JA108" i="33"/>
  <c r="IY97" i="33"/>
  <c r="JA117" i="33"/>
  <c r="JA106" i="33"/>
  <c r="JA95" i="33"/>
  <c r="JA84" i="33"/>
  <c r="JA73" i="33"/>
  <c r="JB68" i="33"/>
  <c r="JB63" i="33"/>
  <c r="JB67" i="33"/>
  <c r="JA64" i="33"/>
  <c r="JA119" i="33"/>
  <c r="JB63" i="31"/>
  <c r="JD62" i="31"/>
  <c r="JC61" i="31"/>
  <c r="JA56" i="31"/>
  <c r="JA55" i="31"/>
  <c r="JA58" i="31"/>
  <c r="JB57" i="31" s="1"/>
  <c r="JB106" i="31" l="1"/>
  <c r="JB95" i="31"/>
  <c r="JB117" i="31"/>
  <c r="JB73" i="31"/>
  <c r="JB84" i="31"/>
  <c r="JB68" i="31"/>
  <c r="JB119" i="31" s="1"/>
  <c r="JB67" i="31"/>
  <c r="JB108" i="31" s="1"/>
  <c r="JB66" i="31"/>
  <c r="JB97" i="31" s="1"/>
  <c r="JB65" i="31"/>
  <c r="JB86" i="31" s="1"/>
  <c r="JA75" i="31"/>
  <c r="JB64" i="31"/>
  <c r="JB108" i="33"/>
  <c r="IZ86" i="33"/>
  <c r="JA75" i="33"/>
  <c r="JA66" i="33"/>
  <c r="JA65" i="33"/>
  <c r="JB117" i="33"/>
  <c r="JB106" i="33"/>
  <c r="JB95" i="33"/>
  <c r="JB84" i="33"/>
  <c r="JB73" i="33"/>
  <c r="JC68" i="33"/>
  <c r="JC67" i="33"/>
  <c r="JB64" i="33"/>
  <c r="JC63" i="33"/>
  <c r="JB56" i="33"/>
  <c r="JB55" i="33"/>
  <c r="JB58" i="33"/>
  <c r="JC57" i="33" s="1"/>
  <c r="IZ97" i="33"/>
  <c r="JE62" i="33"/>
  <c r="JD61" i="33"/>
  <c r="JB119" i="33"/>
  <c r="JB56" i="31"/>
  <c r="JB55" i="31"/>
  <c r="JB58" i="31"/>
  <c r="JC57" i="31" s="1"/>
  <c r="JE62" i="31"/>
  <c r="JD61" i="31"/>
  <c r="JC63" i="31"/>
  <c r="JC73" i="31" l="1"/>
  <c r="JC117" i="31"/>
  <c r="JC106" i="31"/>
  <c r="JC95" i="31"/>
  <c r="JC84" i="31"/>
  <c r="JC68" i="31"/>
  <c r="JC119" i="31" s="1"/>
  <c r="JC67" i="31"/>
  <c r="JC108" i="31" s="1"/>
  <c r="JC65" i="31"/>
  <c r="JC86" i="31" s="1"/>
  <c r="JC66" i="31"/>
  <c r="JC97" i="31" s="1"/>
  <c r="JB75" i="31"/>
  <c r="JC64" i="31"/>
  <c r="JC56" i="33"/>
  <c r="JC55" i="33"/>
  <c r="JC58" i="33"/>
  <c r="JD57" i="33" s="1"/>
  <c r="JC117" i="33"/>
  <c r="JC106" i="33"/>
  <c r="JC95" i="33"/>
  <c r="JC84" i="33"/>
  <c r="JC73" i="33"/>
  <c r="JD68" i="33"/>
  <c r="JD67" i="33"/>
  <c r="JC64" i="33"/>
  <c r="JD63" i="33"/>
  <c r="JF62" i="33"/>
  <c r="JE61" i="33"/>
  <c r="JA86" i="33"/>
  <c r="JC108" i="33"/>
  <c r="JA97" i="33"/>
  <c r="JC119" i="33"/>
  <c r="JB75" i="33"/>
  <c r="JB65" i="33"/>
  <c r="JB66" i="33"/>
  <c r="JF62" i="31"/>
  <c r="JE61" i="31"/>
  <c r="JC56" i="31"/>
  <c r="JC55" i="31"/>
  <c r="JC58" i="31"/>
  <c r="JD57" i="31" s="1"/>
  <c r="JD63" i="31"/>
  <c r="JD73" i="31" l="1"/>
  <c r="JD117" i="31"/>
  <c r="JD106" i="31"/>
  <c r="JD95" i="31"/>
  <c r="JD84" i="31"/>
  <c r="JD68" i="31"/>
  <c r="JD119" i="31" s="1"/>
  <c r="JD67" i="31"/>
  <c r="JD108" i="31" s="1"/>
  <c r="JD66" i="31"/>
  <c r="JD97" i="31" s="1"/>
  <c r="JD65" i="31"/>
  <c r="JD86" i="31" s="1"/>
  <c r="JD64" i="31"/>
  <c r="JC75" i="31"/>
  <c r="JG62" i="33"/>
  <c r="JF61" i="33"/>
  <c r="JD106" i="33"/>
  <c r="JD117" i="33"/>
  <c r="JD84" i="33"/>
  <c r="JD95" i="33"/>
  <c r="JE67" i="33"/>
  <c r="JD73" i="33"/>
  <c r="JE68" i="33"/>
  <c r="JD64" i="33"/>
  <c r="JE63" i="33"/>
  <c r="JB97" i="33"/>
  <c r="JC75" i="33"/>
  <c r="JC66" i="33"/>
  <c r="JC65" i="33"/>
  <c r="JD56" i="33"/>
  <c r="JD55" i="33"/>
  <c r="JD58" i="33"/>
  <c r="JE57" i="33" s="1"/>
  <c r="JB86" i="33"/>
  <c r="JD119" i="33"/>
  <c r="JD108" i="33"/>
  <c r="JF61" i="31"/>
  <c r="JG62" i="31"/>
  <c r="JE63" i="31"/>
  <c r="JD58" i="31"/>
  <c r="JE57" i="31" s="1"/>
  <c r="JD55" i="31"/>
  <c r="JD56" i="31"/>
  <c r="JE117" i="31" l="1"/>
  <c r="JE73" i="31"/>
  <c r="JE106" i="31"/>
  <c r="JE95" i="31"/>
  <c r="JE84" i="31"/>
  <c r="JE68" i="31"/>
  <c r="JE119" i="31" s="1"/>
  <c r="JE67" i="31"/>
  <c r="JE108" i="31" s="1"/>
  <c r="JE66" i="31"/>
  <c r="JE97" i="31" s="1"/>
  <c r="JE65" i="31"/>
  <c r="JE86" i="31" s="1"/>
  <c r="JD75" i="31"/>
  <c r="JE64" i="31"/>
  <c r="JC86" i="33"/>
  <c r="JC97" i="33"/>
  <c r="JE117" i="33"/>
  <c r="JE106" i="33"/>
  <c r="JE95" i="33"/>
  <c r="JE84" i="33"/>
  <c r="JE73" i="33"/>
  <c r="JF67" i="33"/>
  <c r="JE64" i="33"/>
  <c r="JF63" i="33"/>
  <c r="JF68" i="33"/>
  <c r="JH62" i="33"/>
  <c r="JG61" i="33"/>
  <c r="JD75" i="33"/>
  <c r="JD66" i="33"/>
  <c r="JD65" i="33"/>
  <c r="JE119" i="33"/>
  <c r="JE56" i="33"/>
  <c r="JE55" i="33"/>
  <c r="JE58" i="33"/>
  <c r="JF57" i="33" s="1"/>
  <c r="JE108" i="33"/>
  <c r="JE56" i="31"/>
  <c r="JE55" i="31"/>
  <c r="JE58" i="31"/>
  <c r="JF57" i="31" s="1"/>
  <c r="JF63" i="31"/>
  <c r="JH62" i="31"/>
  <c r="JG61" i="31"/>
  <c r="JF73" i="31" l="1"/>
  <c r="JF117" i="31"/>
  <c r="JF106" i="31"/>
  <c r="JF95" i="31"/>
  <c r="JF84" i="31"/>
  <c r="JF68" i="31"/>
  <c r="JF119" i="31" s="1"/>
  <c r="JF67" i="31"/>
  <c r="JF108" i="31" s="1"/>
  <c r="JF65" i="31"/>
  <c r="JF86" i="31" s="1"/>
  <c r="JF66" i="31"/>
  <c r="JF97" i="31" s="1"/>
  <c r="JE75" i="31"/>
  <c r="JF64" i="31"/>
  <c r="JF58" i="33"/>
  <c r="JG57" i="33" s="1"/>
  <c r="JF55" i="33"/>
  <c r="JF56" i="33"/>
  <c r="JF108" i="33"/>
  <c r="JE75" i="33"/>
  <c r="JE66" i="33"/>
  <c r="JE65" i="33"/>
  <c r="JI62" i="33"/>
  <c r="JH61" i="33"/>
  <c r="JD86" i="33"/>
  <c r="JF119" i="33"/>
  <c r="JD97" i="33"/>
  <c r="JF117" i="33"/>
  <c r="JF106" i="33"/>
  <c r="JF95" i="33"/>
  <c r="JF84" i="33"/>
  <c r="JF73" i="33"/>
  <c r="JF64" i="33"/>
  <c r="JG63" i="33"/>
  <c r="JG68" i="33"/>
  <c r="JG67" i="33"/>
  <c r="JG63" i="31"/>
  <c r="JF55" i="31"/>
  <c r="JF56" i="31"/>
  <c r="JF58" i="31"/>
  <c r="JG57" i="31" s="1"/>
  <c r="JI62" i="31"/>
  <c r="JH61" i="31"/>
  <c r="JG73" i="31" l="1"/>
  <c r="JG106" i="31"/>
  <c r="JG117" i="31"/>
  <c r="JG95" i="31"/>
  <c r="JG84" i="31"/>
  <c r="JG68" i="31"/>
  <c r="JG119" i="31" s="1"/>
  <c r="JG67" i="31"/>
  <c r="JG108" i="31" s="1"/>
  <c r="JG65" i="31"/>
  <c r="JG86" i="31" s="1"/>
  <c r="JG66" i="31"/>
  <c r="JG97" i="31" s="1"/>
  <c r="JG64" i="31"/>
  <c r="JF75" i="31"/>
  <c r="JF75" i="33"/>
  <c r="JF65" i="33"/>
  <c r="JF66" i="33"/>
  <c r="JG108" i="33"/>
  <c r="JE86" i="33"/>
  <c r="JE97" i="33"/>
  <c r="JG117" i="33"/>
  <c r="JG106" i="33"/>
  <c r="JG95" i="33"/>
  <c r="JG84" i="33"/>
  <c r="JG73" i="33"/>
  <c r="JG64" i="33"/>
  <c r="JH63" i="33"/>
  <c r="JH68" i="33"/>
  <c r="JH67" i="33"/>
  <c r="JG119" i="33"/>
  <c r="JJ62" i="33"/>
  <c r="JI61" i="33"/>
  <c r="JG58" i="33"/>
  <c r="JH57" i="33" s="1"/>
  <c r="JG56" i="33"/>
  <c r="JG55" i="33"/>
  <c r="JJ62" i="31"/>
  <c r="JI61" i="31"/>
  <c r="JH63" i="31"/>
  <c r="JG56" i="31"/>
  <c r="JG55" i="31"/>
  <c r="JG58" i="31"/>
  <c r="JH57" i="31" s="1"/>
  <c r="JH117" i="31" l="1"/>
  <c r="JH73" i="31"/>
  <c r="JH106" i="31"/>
  <c r="JH95" i="31"/>
  <c r="JH84" i="31"/>
  <c r="JH68" i="31"/>
  <c r="JH119" i="31" s="1"/>
  <c r="JH67" i="31"/>
  <c r="JH108" i="31" s="1"/>
  <c r="JH65" i="31"/>
  <c r="JH86" i="31" s="1"/>
  <c r="JH66" i="31"/>
  <c r="JH97" i="31" s="1"/>
  <c r="JH64" i="31"/>
  <c r="JG75" i="31"/>
  <c r="JH117" i="33"/>
  <c r="JH106" i="33"/>
  <c r="JH95" i="33"/>
  <c r="JH84" i="33"/>
  <c r="JH73" i="33"/>
  <c r="JH64" i="33"/>
  <c r="JI63" i="33"/>
  <c r="JI68" i="33"/>
  <c r="JI67" i="33"/>
  <c r="JG75" i="33"/>
  <c r="JG66" i="33"/>
  <c r="JG65" i="33"/>
  <c r="JF97" i="33"/>
  <c r="JK62" i="33"/>
  <c r="JJ61" i="33"/>
  <c r="JF86" i="33"/>
  <c r="JH56" i="33"/>
  <c r="JH55" i="33"/>
  <c r="JH58" i="33"/>
  <c r="JI57" i="33" s="1"/>
  <c r="JH108" i="33"/>
  <c r="JH119" i="33"/>
  <c r="JK62" i="31"/>
  <c r="JJ61" i="31"/>
  <c r="JH56" i="31"/>
  <c r="JH55" i="31"/>
  <c r="JH58" i="31"/>
  <c r="JI57" i="31" s="1"/>
  <c r="JI63" i="31"/>
  <c r="JI117" i="31" l="1"/>
  <c r="JI106" i="31"/>
  <c r="JI73" i="31"/>
  <c r="JI95" i="31"/>
  <c r="JI84" i="31"/>
  <c r="JI68" i="31"/>
  <c r="JI119" i="31" s="1"/>
  <c r="JI67" i="31"/>
  <c r="JI108" i="31" s="1"/>
  <c r="JI66" i="31"/>
  <c r="JI97" i="31" s="1"/>
  <c r="JI65" i="31"/>
  <c r="JI86" i="31" s="1"/>
  <c r="JI64" i="31"/>
  <c r="JH75" i="31"/>
  <c r="JL62" i="33"/>
  <c r="JK61" i="33"/>
  <c r="JG86" i="33"/>
  <c r="JI117" i="33"/>
  <c r="JI106" i="33"/>
  <c r="JI95" i="33"/>
  <c r="JI84" i="33"/>
  <c r="JI73" i="33"/>
  <c r="JJ63" i="33"/>
  <c r="JJ68" i="33"/>
  <c r="JI64" i="33"/>
  <c r="JJ67" i="33"/>
  <c r="JG97" i="33"/>
  <c r="JH75" i="33"/>
  <c r="JH65" i="33"/>
  <c r="JH66" i="33"/>
  <c r="JI56" i="33"/>
  <c r="JI55" i="33"/>
  <c r="JI58" i="33"/>
  <c r="JJ57" i="33" s="1"/>
  <c r="JI119" i="33"/>
  <c r="JI108" i="33"/>
  <c r="JI56" i="31"/>
  <c r="JI55" i="31"/>
  <c r="JI58" i="31"/>
  <c r="JJ57" i="31" s="1"/>
  <c r="JJ63" i="31"/>
  <c r="JL62" i="31"/>
  <c r="JK61" i="31"/>
  <c r="JJ106" i="31" l="1"/>
  <c r="JJ117" i="31"/>
  <c r="JJ73" i="31"/>
  <c r="JJ95" i="31"/>
  <c r="JJ84" i="31"/>
  <c r="JJ68" i="31"/>
  <c r="JJ119" i="31" s="1"/>
  <c r="JJ67" i="31"/>
  <c r="JJ108" i="31" s="1"/>
  <c r="JJ65" i="31"/>
  <c r="JJ86" i="31" s="1"/>
  <c r="JJ66" i="31"/>
  <c r="JJ97" i="31" s="1"/>
  <c r="JI75" i="31"/>
  <c r="JJ64" i="31"/>
  <c r="JH97" i="33"/>
  <c r="JH86" i="33"/>
  <c r="JJ108" i="33"/>
  <c r="JI75" i="33"/>
  <c r="JI66" i="33"/>
  <c r="JI65" i="33"/>
  <c r="JJ119" i="33"/>
  <c r="JJ117" i="33"/>
  <c r="JJ95" i="33"/>
  <c r="JJ84" i="33"/>
  <c r="JJ73" i="33"/>
  <c r="JJ106" i="33"/>
  <c r="JK68" i="33"/>
  <c r="JK67" i="33"/>
  <c r="JJ64" i="33"/>
  <c r="JK63" i="33"/>
  <c r="JJ56" i="33"/>
  <c r="JJ55" i="33"/>
  <c r="JJ58" i="33"/>
  <c r="JK57" i="33" s="1"/>
  <c r="JM62" i="33"/>
  <c r="JL61" i="33"/>
  <c r="JM62" i="31"/>
  <c r="JL61" i="31"/>
  <c r="JJ56" i="31"/>
  <c r="JJ55" i="31"/>
  <c r="JJ58" i="31"/>
  <c r="JK57" i="31" s="1"/>
  <c r="JK63" i="31"/>
  <c r="JK73" i="31" l="1"/>
  <c r="JK117" i="31"/>
  <c r="JK106" i="31"/>
  <c r="JK95" i="31"/>
  <c r="JK84" i="31"/>
  <c r="JK68" i="31"/>
  <c r="JK119" i="31" s="1"/>
  <c r="JK67" i="31"/>
  <c r="JK108" i="31" s="1"/>
  <c r="JK66" i="31"/>
  <c r="JK97" i="31" s="1"/>
  <c r="JK65" i="31"/>
  <c r="JK86" i="31" s="1"/>
  <c r="JK64" i="31"/>
  <c r="JJ75" i="31"/>
  <c r="JK56" i="33"/>
  <c r="JK55" i="33"/>
  <c r="JK58" i="33"/>
  <c r="JL57" i="33" s="1"/>
  <c r="JJ75" i="33"/>
  <c r="JJ66" i="33"/>
  <c r="JJ65" i="33"/>
  <c r="JK119" i="33"/>
  <c r="JK117" i="33"/>
  <c r="JK106" i="33"/>
  <c r="JK95" i="33"/>
  <c r="JK84" i="33"/>
  <c r="JK73" i="33"/>
  <c r="JL68" i="33"/>
  <c r="JL67" i="33"/>
  <c r="JK64" i="33"/>
  <c r="JL63" i="33"/>
  <c r="JI86" i="33"/>
  <c r="JK108" i="33"/>
  <c r="JN62" i="33"/>
  <c r="JM61" i="33"/>
  <c r="JI97" i="33"/>
  <c r="JN62" i="31"/>
  <c r="JM61" i="31"/>
  <c r="JL63" i="31"/>
  <c r="JK56" i="31"/>
  <c r="JK55" i="31"/>
  <c r="JK58" i="31"/>
  <c r="JL57" i="31" s="1"/>
  <c r="JL73" i="31" l="1"/>
  <c r="JL106" i="31"/>
  <c r="JL95" i="31"/>
  <c r="JL117" i="31"/>
  <c r="JL84" i="31"/>
  <c r="JL68" i="31"/>
  <c r="JL119" i="31" s="1"/>
  <c r="JL67" i="31"/>
  <c r="JL108" i="31" s="1"/>
  <c r="JL65" i="31"/>
  <c r="JL86" i="31" s="1"/>
  <c r="JL66" i="31"/>
  <c r="JL97" i="31" s="1"/>
  <c r="JL64" i="31"/>
  <c r="JK75" i="31"/>
  <c r="JJ97" i="33"/>
  <c r="JL108" i="33"/>
  <c r="JJ86" i="33"/>
  <c r="JL119" i="33"/>
  <c r="JO62" i="33"/>
  <c r="JN61" i="33"/>
  <c r="JL55" i="33"/>
  <c r="JL56" i="33"/>
  <c r="JL58" i="33"/>
  <c r="JM57" i="33" s="1"/>
  <c r="JL106" i="33"/>
  <c r="JL117" i="33"/>
  <c r="JL84" i="33"/>
  <c r="JL95" i="33"/>
  <c r="JM67" i="33"/>
  <c r="JL64" i="33"/>
  <c r="JM63" i="33"/>
  <c r="JM68" i="33"/>
  <c r="JL73" i="33"/>
  <c r="JK75" i="33"/>
  <c r="JK66" i="33"/>
  <c r="JK65" i="33"/>
  <c r="JO62" i="31"/>
  <c r="JN61" i="31"/>
  <c r="JL58" i="31"/>
  <c r="JM57" i="31" s="1"/>
  <c r="JL56" i="31"/>
  <c r="JL55" i="31"/>
  <c r="JM63" i="31"/>
  <c r="JM117" i="31" l="1"/>
  <c r="JM73" i="31"/>
  <c r="JM95" i="31"/>
  <c r="JM106" i="31"/>
  <c r="JM84" i="31"/>
  <c r="JM68" i="31"/>
  <c r="JM119" i="31" s="1"/>
  <c r="JM67" i="31"/>
  <c r="JM108" i="31" s="1"/>
  <c r="JM66" i="31"/>
  <c r="JM97" i="31" s="1"/>
  <c r="JM65" i="31"/>
  <c r="JM86" i="31" s="1"/>
  <c r="JL75" i="31"/>
  <c r="JM64" i="31"/>
  <c r="JM119" i="33"/>
  <c r="JP62" i="33"/>
  <c r="JO61" i="33"/>
  <c r="JK86" i="33"/>
  <c r="JM117" i="33"/>
  <c r="JM106" i="33"/>
  <c r="JM95" i="33"/>
  <c r="JM84" i="33"/>
  <c r="JM73" i="33"/>
  <c r="JM64" i="33"/>
  <c r="JN63" i="33"/>
  <c r="JN68" i="33"/>
  <c r="JN67" i="33"/>
  <c r="JL75" i="33"/>
  <c r="JL66" i="33"/>
  <c r="JL65" i="33"/>
  <c r="JM56" i="33"/>
  <c r="JM55" i="33"/>
  <c r="JM58" i="33"/>
  <c r="JN57" i="33" s="1"/>
  <c r="JK97" i="33"/>
  <c r="JM108" i="33"/>
  <c r="JM56" i="31"/>
  <c r="JM55" i="31"/>
  <c r="JM58" i="31"/>
  <c r="JN57" i="31" s="1"/>
  <c r="JP62" i="31"/>
  <c r="JO61" i="31"/>
  <c r="JN63" i="31"/>
  <c r="JN73" i="31" l="1"/>
  <c r="JN106" i="31"/>
  <c r="JN95" i="31"/>
  <c r="JN117" i="31"/>
  <c r="JN84" i="31"/>
  <c r="JN68" i="31"/>
  <c r="JN119" i="31" s="1"/>
  <c r="JN67" i="31"/>
  <c r="JN108" i="31" s="1"/>
  <c r="JN66" i="31"/>
  <c r="JN97" i="31" s="1"/>
  <c r="JN65" i="31"/>
  <c r="JN86" i="31" s="1"/>
  <c r="JN64" i="31"/>
  <c r="JM75" i="31"/>
  <c r="JM75" i="33"/>
  <c r="JM66" i="33"/>
  <c r="JM65" i="33"/>
  <c r="JN117" i="33"/>
  <c r="JN106" i="33"/>
  <c r="JN95" i="33"/>
  <c r="JN84" i="33"/>
  <c r="JN73" i="33"/>
  <c r="JN64" i="33"/>
  <c r="JO63" i="33"/>
  <c r="JO68" i="33"/>
  <c r="JO67" i="33"/>
  <c r="JL97" i="33"/>
  <c r="JL86" i="33"/>
  <c r="JQ62" i="33"/>
  <c r="JP61" i="33"/>
  <c r="JN108" i="33"/>
  <c r="JN58" i="33"/>
  <c r="JO57" i="33" s="1"/>
  <c r="JN55" i="33"/>
  <c r="JN56" i="33"/>
  <c r="JN119" i="33"/>
  <c r="JP61" i="31"/>
  <c r="JQ62" i="31"/>
  <c r="JN56" i="31"/>
  <c r="JN55" i="31"/>
  <c r="JN58" i="31"/>
  <c r="JO57" i="31" s="1"/>
  <c r="JO63" i="31"/>
  <c r="JO73" i="31" l="1"/>
  <c r="JO106" i="31"/>
  <c r="JO117" i="31"/>
  <c r="JO95" i="31"/>
  <c r="JO84" i="31"/>
  <c r="JO68" i="31"/>
  <c r="JO119" i="31" s="1"/>
  <c r="JO67" i="31"/>
  <c r="JO108" i="31" s="1"/>
  <c r="JO66" i="31"/>
  <c r="JO97" i="31" s="1"/>
  <c r="JO65" i="31"/>
  <c r="JO86" i="31" s="1"/>
  <c r="JN75" i="31"/>
  <c r="JO64" i="31"/>
  <c r="JO108" i="33"/>
  <c r="JO119" i="33"/>
  <c r="JO117" i="33"/>
  <c r="JO106" i="33"/>
  <c r="JO95" i="33"/>
  <c r="JO84" i="33"/>
  <c r="JO73" i="33"/>
  <c r="JO64" i="33"/>
  <c r="JP63" i="33"/>
  <c r="JP68" i="33"/>
  <c r="JP67" i="33"/>
  <c r="JM86" i="33"/>
  <c r="JN75" i="33"/>
  <c r="JN66" i="33"/>
  <c r="JN65" i="33"/>
  <c r="JM97" i="33"/>
  <c r="JO58" i="33"/>
  <c r="JP57" i="33" s="1"/>
  <c r="JO56" i="33"/>
  <c r="JO55" i="33"/>
  <c r="JR62" i="33"/>
  <c r="JQ61" i="33"/>
  <c r="JQ61" i="31"/>
  <c r="JR62" i="31"/>
  <c r="JO58" i="31"/>
  <c r="JP57" i="31" s="1"/>
  <c r="JO56" i="31"/>
  <c r="JO55" i="31"/>
  <c r="JP63" i="31"/>
  <c r="JP117" i="31" l="1"/>
  <c r="JP73" i="31"/>
  <c r="JP95" i="31"/>
  <c r="JP106" i="31"/>
  <c r="JP84" i="31"/>
  <c r="JP68" i="31"/>
  <c r="JP119" i="31" s="1"/>
  <c r="JP67" i="31"/>
  <c r="JP108" i="31" s="1"/>
  <c r="JP66" i="31"/>
  <c r="JP97" i="31" s="1"/>
  <c r="JP65" i="31"/>
  <c r="JP86" i="31" s="1"/>
  <c r="JO75" i="31"/>
  <c r="JP64" i="31"/>
  <c r="JP56" i="33"/>
  <c r="JP55" i="33"/>
  <c r="JP58" i="33"/>
  <c r="JQ57" i="33" s="1"/>
  <c r="JP108" i="33"/>
  <c r="JP117" i="33"/>
  <c r="JP106" i="33"/>
  <c r="JP95" i="33"/>
  <c r="JP84" i="33"/>
  <c r="JP73" i="33"/>
  <c r="JP64" i="33"/>
  <c r="JQ63" i="33"/>
  <c r="JQ68" i="33"/>
  <c r="JQ67" i="33"/>
  <c r="JP119" i="33"/>
  <c r="JS62" i="33"/>
  <c r="JR61" i="33"/>
  <c r="JN86" i="33"/>
  <c r="JO75" i="33"/>
  <c r="JO66" i="33"/>
  <c r="JO65" i="33"/>
  <c r="JN97" i="33"/>
  <c r="JP56" i="31"/>
  <c r="JP55" i="31"/>
  <c r="JP58" i="31"/>
  <c r="JQ57" i="31" s="1"/>
  <c r="JS62" i="31"/>
  <c r="JR61" i="31"/>
  <c r="JQ63" i="31"/>
  <c r="JQ117" i="31" l="1"/>
  <c r="JQ73" i="31"/>
  <c r="JQ106" i="31"/>
  <c r="JQ95" i="31"/>
  <c r="JQ84" i="31"/>
  <c r="JQ68" i="31"/>
  <c r="JQ119" i="31" s="1"/>
  <c r="JQ67" i="31"/>
  <c r="JQ108" i="31" s="1"/>
  <c r="JQ65" i="31"/>
  <c r="JQ86" i="31" s="1"/>
  <c r="JQ66" i="31"/>
  <c r="JQ97" i="31" s="1"/>
  <c r="JP75" i="31"/>
  <c r="JQ64" i="31"/>
  <c r="JO86" i="33"/>
  <c r="JQ108" i="33"/>
  <c r="JQ119" i="33"/>
  <c r="JQ117" i="33"/>
  <c r="JQ106" i="33"/>
  <c r="JQ95" i="33"/>
  <c r="JQ84" i="33"/>
  <c r="JQ73" i="33"/>
  <c r="JQ64" i="33"/>
  <c r="JR68" i="33"/>
  <c r="JR67" i="33"/>
  <c r="JR63" i="33"/>
  <c r="JP75" i="33"/>
  <c r="JP65" i="33"/>
  <c r="JP66" i="33"/>
  <c r="JQ56" i="33"/>
  <c r="JQ55" i="33"/>
  <c r="JQ58" i="33"/>
  <c r="JR57" i="33" s="1"/>
  <c r="JT62" i="33"/>
  <c r="JS61" i="33"/>
  <c r="JO97" i="33"/>
  <c r="JR63" i="31"/>
  <c r="JQ56" i="31"/>
  <c r="JQ55" i="31"/>
  <c r="JQ58" i="31"/>
  <c r="JR57" i="31" s="1"/>
  <c r="JT62" i="31"/>
  <c r="JS61" i="31"/>
  <c r="JR106" i="31" l="1"/>
  <c r="JR117" i="31"/>
  <c r="JR95" i="31"/>
  <c r="JR73" i="31"/>
  <c r="JR84" i="31"/>
  <c r="JR68" i="31"/>
  <c r="JR119" i="31" s="1"/>
  <c r="JR67" i="31"/>
  <c r="JR108" i="31" s="1"/>
  <c r="JR66" i="31"/>
  <c r="JR97" i="31" s="1"/>
  <c r="JR65" i="31"/>
  <c r="JR86" i="31" s="1"/>
  <c r="JR64" i="31"/>
  <c r="JQ75" i="31"/>
  <c r="JR108" i="33"/>
  <c r="JR117" i="33"/>
  <c r="JR95" i="33"/>
  <c r="JR84" i="33"/>
  <c r="JR106" i="33"/>
  <c r="JR73" i="33"/>
  <c r="JS68" i="33"/>
  <c r="JS67" i="33"/>
  <c r="JR64" i="33"/>
  <c r="JS63" i="33"/>
  <c r="JR119" i="33"/>
  <c r="JQ75" i="33"/>
  <c r="JQ66" i="33"/>
  <c r="JQ65" i="33"/>
  <c r="JU62" i="33"/>
  <c r="JT61" i="33"/>
  <c r="JR56" i="33"/>
  <c r="JR55" i="33"/>
  <c r="JR58" i="33"/>
  <c r="JS57" i="33" s="1"/>
  <c r="JP97" i="33"/>
  <c r="JP86" i="33"/>
  <c r="JU62" i="31"/>
  <c r="JT61" i="31"/>
  <c r="JR56" i="31"/>
  <c r="JR55" i="31"/>
  <c r="JR58" i="31"/>
  <c r="JS57" i="31" s="1"/>
  <c r="JS63" i="31"/>
  <c r="JS73" i="31" l="1"/>
  <c r="JS106" i="31"/>
  <c r="JS117" i="31"/>
  <c r="JS95" i="31"/>
  <c r="JS84" i="31"/>
  <c r="JS68" i="31"/>
  <c r="JS119" i="31" s="1"/>
  <c r="JS67" i="31"/>
  <c r="JS108" i="31" s="1"/>
  <c r="JS65" i="31"/>
  <c r="JS86" i="31" s="1"/>
  <c r="JS66" i="31"/>
  <c r="JS97" i="31" s="1"/>
  <c r="JR75" i="31"/>
  <c r="JS64" i="31"/>
  <c r="JS56" i="33"/>
  <c r="JS55" i="33"/>
  <c r="JS58" i="33"/>
  <c r="JT57" i="33" s="1"/>
  <c r="JS108" i="33"/>
  <c r="JR75" i="33"/>
  <c r="JR65" i="33"/>
  <c r="JR66" i="33"/>
  <c r="JS119" i="33"/>
  <c r="JV62" i="33"/>
  <c r="JU61" i="33"/>
  <c r="JQ86" i="33"/>
  <c r="JQ97" i="33"/>
  <c r="JS117" i="33"/>
  <c r="JS106" i="33"/>
  <c r="JS95" i="33"/>
  <c r="JS84" i="33"/>
  <c r="JS73" i="33"/>
  <c r="JT68" i="33"/>
  <c r="JT67" i="33"/>
  <c r="JS64" i="33"/>
  <c r="JT63" i="33"/>
  <c r="JV62" i="31"/>
  <c r="JU61" i="31"/>
  <c r="JT63" i="31"/>
  <c r="JS56" i="31"/>
  <c r="JS55" i="31"/>
  <c r="JS58" i="31"/>
  <c r="JT57" i="31" s="1"/>
  <c r="JT73" i="31" l="1"/>
  <c r="JT106" i="31"/>
  <c r="JT95" i="31"/>
  <c r="JT117" i="31"/>
  <c r="JT84" i="31"/>
  <c r="JT68" i="31"/>
  <c r="JT119" i="31" s="1"/>
  <c r="JT67" i="31"/>
  <c r="JT108" i="31" s="1"/>
  <c r="JT66" i="31"/>
  <c r="JT97" i="31" s="1"/>
  <c r="JT65" i="31"/>
  <c r="JT86" i="31" s="1"/>
  <c r="JS75" i="31"/>
  <c r="JT64" i="31"/>
  <c r="JT108" i="33"/>
  <c r="JT119" i="33"/>
  <c r="JR97" i="33"/>
  <c r="JV61" i="33"/>
  <c r="JR86" i="33"/>
  <c r="JT56" i="33"/>
  <c r="JT55" i="33"/>
  <c r="JT58" i="33"/>
  <c r="JU57" i="33" s="1"/>
  <c r="JS75" i="33"/>
  <c r="JS66" i="33"/>
  <c r="JS65" i="33"/>
  <c r="JT117" i="33"/>
  <c r="JT106" i="33"/>
  <c r="JT84" i="33"/>
  <c r="JT95" i="33"/>
  <c r="JU67" i="33"/>
  <c r="JU68" i="33"/>
  <c r="JT64" i="33"/>
  <c r="JU63" i="33"/>
  <c r="JT73" i="33"/>
  <c r="JV61" i="31"/>
  <c r="JT58" i="31"/>
  <c r="JU57" i="31" s="1"/>
  <c r="JT55" i="31"/>
  <c r="JT56" i="31"/>
  <c r="JU63" i="31"/>
  <c r="JU117" i="31" l="1"/>
  <c r="JU73" i="31"/>
  <c r="JU95" i="31"/>
  <c r="JU106" i="31"/>
  <c r="JU84" i="31"/>
  <c r="JU68" i="31"/>
  <c r="JU119" i="31" s="1"/>
  <c r="JU67" i="31"/>
  <c r="JU108" i="31" s="1"/>
  <c r="JU65" i="31"/>
  <c r="JU86" i="31" s="1"/>
  <c r="JU66" i="31"/>
  <c r="JU97" i="31" s="1"/>
  <c r="JU64" i="31"/>
  <c r="JT75" i="31"/>
  <c r="JS86" i="33"/>
  <c r="JS97" i="33"/>
  <c r="JU117" i="33"/>
  <c r="JU106" i="33"/>
  <c r="JU95" i="33"/>
  <c r="JU84" i="33"/>
  <c r="JU73" i="33"/>
  <c r="JU64" i="33"/>
  <c r="JV63" i="33"/>
  <c r="JV67" i="33"/>
  <c r="JV68" i="33"/>
  <c r="JT75" i="33"/>
  <c r="JT66" i="33"/>
  <c r="JT65" i="33"/>
  <c r="JU56" i="33"/>
  <c r="JU55" i="33"/>
  <c r="JU58" i="33"/>
  <c r="JV57" i="33" s="1"/>
  <c r="JU119" i="33"/>
  <c r="JU108" i="33"/>
  <c r="JV63" i="31"/>
  <c r="JU56" i="31"/>
  <c r="JU55" i="31"/>
  <c r="JU58" i="31"/>
  <c r="JV57" i="31" s="1"/>
  <c r="JV73" i="31" l="1"/>
  <c r="JV117" i="31"/>
  <c r="JV106" i="31"/>
  <c r="JV95" i="31"/>
  <c r="JV84" i="31"/>
  <c r="JV68" i="31"/>
  <c r="JV119" i="31" s="1"/>
  <c r="JV67" i="31"/>
  <c r="JV108" i="31" s="1"/>
  <c r="JV65" i="31"/>
  <c r="JV86" i="31" s="1"/>
  <c r="JV66" i="31"/>
  <c r="JV97" i="31" s="1"/>
  <c r="JV64" i="31"/>
  <c r="JV75" i="31" s="1"/>
  <c r="JU75" i="31"/>
  <c r="JT86" i="33"/>
  <c r="JV119" i="33"/>
  <c r="JT97" i="33"/>
  <c r="JV108" i="33"/>
  <c r="JV117" i="33"/>
  <c r="JV106" i="33"/>
  <c r="JV95" i="33"/>
  <c r="JV84" i="33"/>
  <c r="JV73" i="33"/>
  <c r="JV64" i="33"/>
  <c r="JU75" i="33"/>
  <c r="JU65" i="33"/>
  <c r="JU66" i="33"/>
  <c r="JV58" i="33"/>
  <c r="JV56" i="33"/>
  <c r="JV55" i="33"/>
  <c r="JV56" i="31"/>
  <c r="JV55" i="31"/>
  <c r="JV58" i="31"/>
  <c r="JU97" i="33" l="1"/>
  <c r="JV75" i="33"/>
  <c r="JV65" i="33"/>
  <c r="JV66" i="33"/>
  <c r="JU86" i="33"/>
  <c r="JV97" i="33" l="1"/>
  <c r="JV86" i="33"/>
  <c r="AJ35" i="3" l="1" a="1"/>
  <c r="AJ35" i="3" s="1"/>
  <c r="AH35" i="3" s="1" a="1"/>
  <c r="AH35" i="3" s="1"/>
  <c r="AG35" i="3" a="1"/>
  <c r="AG35" i="3" s="1"/>
  <c r="X35" i="3" a="1"/>
  <c r="X35" i="3" s="1"/>
  <c r="V35" i="3" s="1" a="1"/>
  <c r="V35" i="3" s="1"/>
  <c r="U35" i="3" a="1"/>
  <c r="U35" i="3" s="1"/>
  <c r="J35" i="3" l="1" a="1"/>
  <c r="J35" i="3" s="1"/>
  <c r="H35" i="3" s="1" a="1"/>
  <c r="H35" i="3" s="1"/>
  <c r="B7" i="31" l="1"/>
  <c r="C38" i="31" s="1"/>
  <c r="W30" i="31" l="1"/>
  <c r="W28" i="31" s="1"/>
  <c r="W29" i="31" s="1"/>
  <c r="B30" i="31"/>
  <c r="B31" i="31" s="1"/>
  <c r="AD30" i="31"/>
  <c r="AD28" i="31" s="1"/>
  <c r="AD29" i="31" s="1"/>
  <c r="F118" i="31"/>
  <c r="G118" i="31"/>
  <c r="O118" i="31"/>
  <c r="W118" i="31"/>
  <c r="AE118" i="31"/>
  <c r="AM118" i="31"/>
  <c r="AU118" i="31"/>
  <c r="JK118" i="31"/>
  <c r="JS118" i="31"/>
  <c r="G107" i="31"/>
  <c r="O107" i="31"/>
  <c r="W107" i="31"/>
  <c r="AE107" i="31"/>
  <c r="JG107" i="31"/>
  <c r="JO107" i="31"/>
  <c r="C107" i="31"/>
  <c r="K96" i="31"/>
  <c r="S96" i="31"/>
  <c r="C96" i="31"/>
  <c r="K85" i="31"/>
  <c r="C85" i="31"/>
  <c r="Z118" i="31"/>
  <c r="AP118" i="31"/>
  <c r="JN118" i="31"/>
  <c r="J107" i="31"/>
  <c r="Z107" i="31"/>
  <c r="AH107" i="31"/>
  <c r="JR107" i="31"/>
  <c r="N96" i="31"/>
  <c r="N85" i="31"/>
  <c r="H118" i="31"/>
  <c r="P118" i="31"/>
  <c r="X118" i="31"/>
  <c r="AF118" i="31"/>
  <c r="AN118" i="31"/>
  <c r="AV118" i="31"/>
  <c r="JL118" i="31"/>
  <c r="JT118" i="31"/>
  <c r="H107" i="31"/>
  <c r="P107" i="31"/>
  <c r="X107" i="31"/>
  <c r="AF107" i="31"/>
  <c r="JH107" i="31"/>
  <c r="JP107" i="31"/>
  <c r="D96" i="31"/>
  <c r="L96" i="31"/>
  <c r="T96" i="31"/>
  <c r="D85" i="31"/>
  <c r="L85" i="31"/>
  <c r="R118" i="31"/>
  <c r="AH118" i="31"/>
  <c r="AX118" i="31"/>
  <c r="JV118" i="31"/>
  <c r="R107" i="31"/>
  <c r="JJ107" i="31"/>
  <c r="F96" i="31"/>
  <c r="V96" i="31"/>
  <c r="F85" i="31"/>
  <c r="I118" i="31"/>
  <c r="Q118" i="31"/>
  <c r="Y118" i="31"/>
  <c r="AG118" i="31"/>
  <c r="AO118" i="31"/>
  <c r="AW118" i="31"/>
  <c r="JM118" i="31"/>
  <c r="JU118" i="31"/>
  <c r="I107" i="31"/>
  <c r="Q107" i="31"/>
  <c r="Y107" i="31"/>
  <c r="AG107" i="31"/>
  <c r="JI107" i="31"/>
  <c r="JQ107" i="31"/>
  <c r="E96" i="31"/>
  <c r="M96" i="31"/>
  <c r="U96" i="31"/>
  <c r="E85" i="31"/>
  <c r="M85" i="31"/>
  <c r="J118" i="31"/>
  <c r="K118" i="31"/>
  <c r="S118" i="31"/>
  <c r="AA118" i="31"/>
  <c r="AI118" i="31"/>
  <c r="AQ118" i="31"/>
  <c r="JG118" i="31"/>
  <c r="JO118" i="31"/>
  <c r="C118" i="31"/>
  <c r="K107" i="31"/>
  <c r="S107" i="31"/>
  <c r="AA107" i="31"/>
  <c r="AI107" i="31"/>
  <c r="JK107" i="31"/>
  <c r="JS107" i="31"/>
  <c r="G96" i="31"/>
  <c r="O96" i="31"/>
  <c r="W96" i="31"/>
  <c r="G85" i="31"/>
  <c r="N118" i="31"/>
  <c r="JJ118" i="31"/>
  <c r="F107" i="31"/>
  <c r="AD107" i="31"/>
  <c r="JN107" i="31"/>
  <c r="R96" i="31"/>
  <c r="D118" i="31"/>
  <c r="L118" i="31"/>
  <c r="T118" i="31"/>
  <c r="AB118" i="31"/>
  <c r="AJ118" i="31"/>
  <c r="AR118" i="31"/>
  <c r="JH118" i="31"/>
  <c r="JP118" i="31"/>
  <c r="D107" i="31"/>
  <c r="L107" i="31"/>
  <c r="T107" i="31"/>
  <c r="AB107" i="31"/>
  <c r="AJ107" i="31"/>
  <c r="JL107" i="31"/>
  <c r="JT107" i="31"/>
  <c r="H96" i="31"/>
  <c r="P96" i="31"/>
  <c r="X96" i="31"/>
  <c r="H85" i="31"/>
  <c r="AD118" i="31"/>
  <c r="AL118" i="31"/>
  <c r="JR118" i="31"/>
  <c r="V107" i="31"/>
  <c r="JV107" i="31"/>
  <c r="Z96" i="31"/>
  <c r="J85" i="31"/>
  <c r="E118" i="31"/>
  <c r="M118" i="31"/>
  <c r="U118" i="31"/>
  <c r="AC118" i="31"/>
  <c r="AK118" i="31"/>
  <c r="AS118" i="31"/>
  <c r="JI118" i="31"/>
  <c r="JQ118" i="31"/>
  <c r="E107" i="31"/>
  <c r="M107" i="31"/>
  <c r="U107" i="31"/>
  <c r="AC107" i="31"/>
  <c r="AK107" i="31"/>
  <c r="JM107" i="31"/>
  <c r="JU107" i="31"/>
  <c r="I96" i="31"/>
  <c r="Q96" i="31"/>
  <c r="Y96" i="31"/>
  <c r="I85" i="31"/>
  <c r="V118" i="31"/>
  <c r="AT118" i="31"/>
  <c r="N107" i="31"/>
  <c r="AL107" i="31"/>
  <c r="J96" i="31"/>
  <c r="IU107" i="31"/>
  <c r="IY107" i="31"/>
  <c r="IW118" i="31"/>
  <c r="AZ118" i="31"/>
  <c r="DL118" i="31"/>
  <c r="FX118" i="31"/>
  <c r="IJ118" i="31"/>
  <c r="FW118" i="31"/>
  <c r="CW118" i="31"/>
  <c r="FI118" i="31"/>
  <c r="HU118" i="31"/>
  <c r="DG118" i="31"/>
  <c r="IM118" i="31"/>
  <c r="EW118" i="31"/>
  <c r="IA118" i="31"/>
  <c r="DF118" i="31"/>
  <c r="FR118" i="31"/>
  <c r="IT118" i="31"/>
  <c r="GI118" i="31"/>
  <c r="CK118" i="31"/>
  <c r="DK118" i="31"/>
  <c r="BD118" i="31"/>
  <c r="DP118" i="31"/>
  <c r="GB118" i="31"/>
  <c r="CM118" i="31"/>
  <c r="CL118" i="31"/>
  <c r="EX118" i="31"/>
  <c r="HJ118" i="31"/>
  <c r="DC118" i="31"/>
  <c r="BX107" i="31"/>
  <c r="EJ107" i="31"/>
  <c r="GV107" i="31"/>
  <c r="HQ107" i="31"/>
  <c r="CG107" i="31"/>
  <c r="ES107" i="31"/>
  <c r="HE107" i="31"/>
  <c r="EI107" i="31"/>
  <c r="CP107" i="31"/>
  <c r="FB107" i="31"/>
  <c r="HN107" i="31"/>
  <c r="GE107" i="31"/>
  <c r="CQ107" i="31"/>
  <c r="FC107" i="31"/>
  <c r="HO107" i="31"/>
  <c r="DI107" i="31"/>
  <c r="HC107" i="31"/>
  <c r="CJ107" i="31"/>
  <c r="EV107" i="31"/>
  <c r="HH107" i="31"/>
  <c r="CK107" i="31"/>
  <c r="GU107" i="31"/>
  <c r="CL107" i="31"/>
  <c r="EX107" i="31"/>
  <c r="HJ107" i="31"/>
  <c r="BO107" i="31"/>
  <c r="FO107" i="31"/>
  <c r="JA118" i="31"/>
  <c r="EI118" i="31"/>
  <c r="DQ118" i="31"/>
  <c r="FS118" i="31"/>
  <c r="HI118" i="31"/>
  <c r="EB107" i="31"/>
  <c r="HI107" i="31"/>
  <c r="EA107" i="31"/>
  <c r="CD107" i="31"/>
  <c r="JC107" i="31"/>
  <c r="JB107" i="31"/>
  <c r="JE118" i="31"/>
  <c r="BH118" i="31"/>
  <c r="DT118" i="31"/>
  <c r="GF118" i="31"/>
  <c r="IR118" i="31"/>
  <c r="HK118" i="31"/>
  <c r="DE118" i="31"/>
  <c r="FQ118" i="31"/>
  <c r="IC118" i="31"/>
  <c r="DW118" i="31"/>
  <c r="GR118" i="31"/>
  <c r="GC118" i="31"/>
  <c r="BB118" i="31"/>
  <c r="DN118" i="31"/>
  <c r="FZ118" i="31"/>
  <c r="BS118" i="31"/>
  <c r="GY118" i="31"/>
  <c r="DI118" i="31"/>
  <c r="EY118" i="31"/>
  <c r="BL118" i="31"/>
  <c r="DX118" i="31"/>
  <c r="GZ118" i="31"/>
  <c r="EQ118" i="31"/>
  <c r="CT118" i="31"/>
  <c r="FF118" i="31"/>
  <c r="HR118" i="31"/>
  <c r="EA118" i="31"/>
  <c r="CF107" i="31"/>
  <c r="ER107" i="31"/>
  <c r="HD107" i="31"/>
  <c r="FG107" i="31"/>
  <c r="CO107" i="31"/>
  <c r="FA107" i="31"/>
  <c r="HM107" i="31"/>
  <c r="GM107" i="31"/>
  <c r="CX107" i="31"/>
  <c r="FJ107" i="31"/>
  <c r="HV107" i="31"/>
  <c r="AM107" i="31"/>
  <c r="CY107" i="31"/>
  <c r="FK107" i="31"/>
  <c r="HW107" i="31"/>
  <c r="DY107" i="31"/>
  <c r="IQ107" i="31"/>
  <c r="CR107" i="31"/>
  <c r="FD107" i="31"/>
  <c r="HP107" i="31"/>
  <c r="DA107" i="31"/>
  <c r="IA107" i="31"/>
  <c r="CT107" i="31"/>
  <c r="FF107" i="31"/>
  <c r="HR107" i="31"/>
  <c r="BW107" i="31"/>
  <c r="FW107" i="31"/>
  <c r="FP118" i="31"/>
  <c r="HM118" i="31"/>
  <c r="FJ118" i="31"/>
  <c r="EE118" i="31"/>
  <c r="BO118" i="31"/>
  <c r="BY107" i="31"/>
  <c r="HF107" i="31"/>
  <c r="EN107" i="31"/>
  <c r="HB107" i="31"/>
  <c r="IV107" i="31"/>
  <c r="IZ107" i="31"/>
  <c r="IX118" i="31"/>
  <c r="BP118" i="31"/>
  <c r="EB118" i="31"/>
  <c r="GN118" i="31"/>
  <c r="FE118" i="31"/>
  <c r="BA118" i="31"/>
  <c r="DM118" i="31"/>
  <c r="FY118" i="31"/>
  <c r="IK118" i="31"/>
  <c r="EU118" i="31"/>
  <c r="HP118" i="31"/>
  <c r="HA118" i="31"/>
  <c r="BJ118" i="31"/>
  <c r="DV118" i="31"/>
  <c r="GH118" i="31"/>
  <c r="CI118" i="31"/>
  <c r="HO118" i="31"/>
  <c r="DY118" i="31"/>
  <c r="GE118" i="31"/>
  <c r="BT118" i="31"/>
  <c r="EF118" i="31"/>
  <c r="HX118" i="31"/>
  <c r="GU118" i="31"/>
  <c r="DB118" i="31"/>
  <c r="FN118" i="31"/>
  <c r="HZ118" i="31"/>
  <c r="FO118" i="31"/>
  <c r="CN107" i="31"/>
  <c r="EZ107" i="31"/>
  <c r="HL107" i="31"/>
  <c r="HS107" i="31"/>
  <c r="CW107" i="31"/>
  <c r="FI107" i="31"/>
  <c r="HU107" i="31"/>
  <c r="AT107" i="31"/>
  <c r="DF107" i="31"/>
  <c r="FR107" i="31"/>
  <c r="ID107" i="31"/>
  <c r="AU107" i="31"/>
  <c r="DG107" i="31"/>
  <c r="FS107" i="31"/>
  <c r="IE107" i="31"/>
  <c r="EO107" i="31"/>
  <c r="AN107" i="31"/>
  <c r="CZ107" i="31"/>
  <c r="FL107" i="31"/>
  <c r="HX107" i="31"/>
  <c r="DQ107" i="31"/>
  <c r="AP107" i="31"/>
  <c r="DB107" i="31"/>
  <c r="FN107" i="31"/>
  <c r="HZ107" i="31"/>
  <c r="CE107" i="31"/>
  <c r="HK107" i="31"/>
  <c r="IB118" i="31"/>
  <c r="CQ118" i="31"/>
  <c r="ID118" i="31"/>
  <c r="FT118" i="31"/>
  <c r="BP107" i="31"/>
  <c r="GW107" i="31"/>
  <c r="EU107" i="31"/>
  <c r="BU107" i="31"/>
  <c r="DS107" i="31"/>
  <c r="JD107" i="31"/>
  <c r="JA107" i="31"/>
  <c r="JF118" i="31"/>
  <c r="BX118" i="31"/>
  <c r="EJ118" i="31"/>
  <c r="GV118" i="31"/>
  <c r="GK118" i="31"/>
  <c r="BI118" i="31"/>
  <c r="DU118" i="31"/>
  <c r="GG118" i="31"/>
  <c r="IS118" i="31"/>
  <c r="FK118" i="31"/>
  <c r="IN118" i="31"/>
  <c r="IG118" i="31"/>
  <c r="BR118" i="31"/>
  <c r="ED118" i="31"/>
  <c r="GP118" i="31"/>
  <c r="CY118" i="31"/>
  <c r="IE118" i="31"/>
  <c r="EO118" i="31"/>
  <c r="HS118" i="31"/>
  <c r="CB118" i="31"/>
  <c r="EN118" i="31"/>
  <c r="BU118" i="31"/>
  <c r="IQ118" i="31"/>
  <c r="DJ118" i="31"/>
  <c r="FV118" i="31"/>
  <c r="IH118" i="31"/>
  <c r="HC118" i="31"/>
  <c r="CV107" i="31"/>
  <c r="FH107" i="31"/>
  <c r="HT107" i="31"/>
  <c r="AS107" i="31"/>
  <c r="DE107" i="31"/>
  <c r="FQ107" i="31"/>
  <c r="IC107" i="31"/>
  <c r="BB107" i="31"/>
  <c r="DN107" i="31"/>
  <c r="FZ107" i="31"/>
  <c r="IL107" i="31"/>
  <c r="BC107" i="31"/>
  <c r="DO107" i="31"/>
  <c r="GA107" i="31"/>
  <c r="IM107" i="31"/>
  <c r="GC107" i="31"/>
  <c r="AV107" i="31"/>
  <c r="DH107" i="31"/>
  <c r="FT107" i="31"/>
  <c r="IF107" i="31"/>
  <c r="EG107" i="31"/>
  <c r="AX107" i="31"/>
  <c r="DJ107" i="31"/>
  <c r="FV107" i="31"/>
  <c r="IH107" i="31"/>
  <c r="CM107" i="31"/>
  <c r="II107" i="31"/>
  <c r="DD118" i="31"/>
  <c r="FA118" i="31"/>
  <c r="CX118" i="31"/>
  <c r="DH118" i="31"/>
  <c r="HB118" i="31"/>
  <c r="EK107" i="31"/>
  <c r="EY107" i="31"/>
  <c r="CB107" i="31"/>
  <c r="BG107" i="31"/>
  <c r="IW107" i="31"/>
  <c r="IU118" i="31"/>
  <c r="IY118" i="31"/>
  <c r="CF118" i="31"/>
  <c r="ER118" i="31"/>
  <c r="HD118" i="31"/>
  <c r="HQ118" i="31"/>
  <c r="BQ118" i="31"/>
  <c r="EC118" i="31"/>
  <c r="GO118" i="31"/>
  <c r="HV118" i="31"/>
  <c r="GA118" i="31"/>
  <c r="BE118" i="31"/>
  <c r="CE118" i="31"/>
  <c r="BZ118" i="31"/>
  <c r="EL118" i="31"/>
  <c r="GX118" i="31"/>
  <c r="DO118" i="31"/>
  <c r="GJ118" i="31"/>
  <c r="FU118" i="31"/>
  <c r="II118" i="31"/>
  <c r="CJ118" i="31"/>
  <c r="EV118" i="31"/>
  <c r="DA118" i="31"/>
  <c r="BF118" i="31"/>
  <c r="DR118" i="31"/>
  <c r="GD118" i="31"/>
  <c r="IP118" i="31"/>
  <c r="AR107" i="31"/>
  <c r="DD107" i="31"/>
  <c r="FP107" i="31"/>
  <c r="IB107" i="31"/>
  <c r="BA107" i="31"/>
  <c r="DM107" i="31"/>
  <c r="FY107" i="31"/>
  <c r="IK107" i="31"/>
  <c r="BJ107" i="31"/>
  <c r="DV107" i="31"/>
  <c r="GH107" i="31"/>
  <c r="IT107" i="31"/>
  <c r="BK107" i="31"/>
  <c r="DW107" i="31"/>
  <c r="GI107" i="31"/>
  <c r="AW107" i="31"/>
  <c r="GS107" i="31"/>
  <c r="BD107" i="31"/>
  <c r="DP107" i="31"/>
  <c r="GB107" i="31"/>
  <c r="IN107" i="31"/>
  <c r="FU107" i="31"/>
  <c r="BF107" i="31"/>
  <c r="DR107" i="31"/>
  <c r="GD107" i="31"/>
  <c r="IP107" i="31"/>
  <c r="CU107" i="31"/>
  <c r="JF107" i="31"/>
  <c r="HW118" i="31"/>
  <c r="BM118" i="31"/>
  <c r="EP118" i="31"/>
  <c r="EW107" i="31"/>
  <c r="ET107" i="31"/>
  <c r="CS107" i="31"/>
  <c r="EQ107" i="31"/>
  <c r="JE107" i="31"/>
  <c r="JC118" i="31"/>
  <c r="JB118" i="31"/>
  <c r="CN118" i="31"/>
  <c r="EZ118" i="31"/>
  <c r="HL118" i="31"/>
  <c r="IO118" i="31"/>
  <c r="BY118" i="31"/>
  <c r="EK118" i="31"/>
  <c r="GW118" i="31"/>
  <c r="IL118" i="31"/>
  <c r="GQ118" i="31"/>
  <c r="CC118" i="31"/>
  <c r="DS118" i="31"/>
  <c r="CH118" i="31"/>
  <c r="ET118" i="31"/>
  <c r="HF118" i="31"/>
  <c r="EM118" i="31"/>
  <c r="HH118" i="31"/>
  <c r="GS118" i="31"/>
  <c r="BC118" i="31"/>
  <c r="CR118" i="31"/>
  <c r="FD118" i="31"/>
  <c r="EG118" i="31"/>
  <c r="BN118" i="31"/>
  <c r="DZ118" i="31"/>
  <c r="GL118" i="31"/>
  <c r="AY118" i="31"/>
  <c r="AZ107" i="31"/>
  <c r="DL107" i="31"/>
  <c r="FX107" i="31"/>
  <c r="IJ107" i="31"/>
  <c r="BI107" i="31"/>
  <c r="DU107" i="31"/>
  <c r="GG107" i="31"/>
  <c r="IS107" i="31"/>
  <c r="BR107" i="31"/>
  <c r="ED107" i="31"/>
  <c r="GP107" i="31"/>
  <c r="FM107" i="31"/>
  <c r="BS107" i="31"/>
  <c r="EE107" i="31"/>
  <c r="GQ107" i="31"/>
  <c r="BM107" i="31"/>
  <c r="IG107" i="31"/>
  <c r="BL107" i="31"/>
  <c r="DX107" i="31"/>
  <c r="GJ107" i="31"/>
  <c r="AO107" i="31"/>
  <c r="GK107" i="31"/>
  <c r="BN107" i="31"/>
  <c r="DZ107" i="31"/>
  <c r="GL107" i="31"/>
  <c r="AQ107" i="31"/>
  <c r="DC107" i="31"/>
  <c r="JD118" i="31"/>
  <c r="CO118" i="31"/>
  <c r="GM118" i="31"/>
  <c r="BW118" i="31"/>
  <c r="CD118" i="31"/>
  <c r="GN107" i="31"/>
  <c r="CH107" i="31"/>
  <c r="HG107" i="31"/>
  <c r="GZ107" i="31"/>
  <c r="EP107" i="31"/>
  <c r="IX107" i="31"/>
  <c r="IV118" i="31"/>
  <c r="IZ118" i="31"/>
  <c r="CV118" i="31"/>
  <c r="FH118" i="31"/>
  <c r="HT118" i="31"/>
  <c r="CU118" i="31"/>
  <c r="CG118" i="31"/>
  <c r="ES118" i="31"/>
  <c r="HE118" i="31"/>
  <c r="CA118" i="31"/>
  <c r="HG118" i="31"/>
  <c r="CS118" i="31"/>
  <c r="FG118" i="31"/>
  <c r="CP118" i="31"/>
  <c r="FB118" i="31"/>
  <c r="HN118" i="31"/>
  <c r="FC118" i="31"/>
  <c r="IF118" i="31"/>
  <c r="HY118" i="31"/>
  <c r="BK118" i="31"/>
  <c r="CZ118" i="31"/>
  <c r="FL118" i="31"/>
  <c r="FM118" i="31"/>
  <c r="BV118" i="31"/>
  <c r="EH118" i="31"/>
  <c r="GT118" i="31"/>
  <c r="BG118" i="31"/>
  <c r="BH107" i="31"/>
  <c r="DT107" i="31"/>
  <c r="GF107" i="31"/>
  <c r="IR107" i="31"/>
  <c r="BQ107" i="31"/>
  <c r="EC107" i="31"/>
  <c r="GO107" i="31"/>
  <c r="FE107" i="31"/>
  <c r="BZ107" i="31"/>
  <c r="EL107" i="31"/>
  <c r="GX107" i="31"/>
  <c r="HA107" i="31"/>
  <c r="CA107" i="31"/>
  <c r="EM107" i="31"/>
  <c r="GY107" i="31"/>
  <c r="CC107" i="31"/>
  <c r="IO107" i="31"/>
  <c r="BT107" i="31"/>
  <c r="EF107" i="31"/>
  <c r="GR107" i="31"/>
  <c r="BE107" i="31"/>
  <c r="HY107" i="31"/>
  <c r="BV107" i="31"/>
  <c r="EH107" i="31"/>
  <c r="GT107" i="31"/>
  <c r="AY107" i="31"/>
  <c r="DK107" i="31"/>
  <c r="CI107" i="31"/>
  <c r="K31" i="31"/>
  <c r="I30" i="31" s="1"/>
  <c r="I31" i="31" s="1"/>
  <c r="R31" i="31"/>
  <c r="P30" i="31" s="1"/>
  <c r="P31" i="31" s="1"/>
  <c r="D31" i="31"/>
  <c r="C101" i="31" l="1"/>
  <c r="C98" i="31"/>
  <c r="D94" i="31" s="1"/>
  <c r="C87" i="31"/>
  <c r="D83" i="31" s="1"/>
  <c r="C90" i="31"/>
  <c r="C128" i="31"/>
  <c r="D89" i="31" l="1"/>
  <c r="D90" i="31" s="1"/>
  <c r="D87" i="31"/>
  <c r="E83" i="31" s="1"/>
  <c r="D100" i="31"/>
  <c r="D101" i="31" s="1"/>
  <c r="D98" i="31"/>
  <c r="E94" i="31" s="1"/>
  <c r="E100" i="31" l="1"/>
  <c r="E101" i="31" s="1"/>
  <c r="E98" i="31"/>
  <c r="F94" i="31" s="1"/>
  <c r="E89" i="31"/>
  <c r="E90" i="31" s="1"/>
  <c r="E87" i="31"/>
  <c r="F83" i="31" s="1"/>
  <c r="F100" i="31" l="1"/>
  <c r="F101" i="31" s="1"/>
  <c r="F98" i="31"/>
  <c r="G94" i="31" s="1"/>
  <c r="F89" i="31"/>
  <c r="F90" i="31" s="1"/>
  <c r="F87" i="31"/>
  <c r="G83" i="31" s="1"/>
  <c r="G87" i="31" l="1"/>
  <c r="H83" i="31" s="1"/>
  <c r="G89" i="31"/>
  <c r="G90" i="31" s="1"/>
  <c r="G100" i="31"/>
  <c r="G101" i="31" s="1"/>
  <c r="G98" i="31"/>
  <c r="H94" i="31" s="1"/>
  <c r="H100" i="31" l="1"/>
  <c r="H101" i="31" s="1"/>
  <c r="H98" i="31"/>
  <c r="I94" i="31" s="1"/>
  <c r="H87" i="31"/>
  <c r="I83" i="31" s="1"/>
  <c r="H89" i="31"/>
  <c r="H90" i="31" s="1"/>
  <c r="I89" i="31" l="1"/>
  <c r="I90" i="31" s="1"/>
  <c r="I87" i="31"/>
  <c r="J83" i="31" s="1"/>
  <c r="I100" i="31"/>
  <c r="I101" i="31" s="1"/>
  <c r="I98" i="31"/>
  <c r="J94" i="31" s="1"/>
  <c r="J100" i="31" l="1"/>
  <c r="J101" i="31" s="1"/>
  <c r="J98" i="31"/>
  <c r="K94" i="31" s="1"/>
  <c r="J89" i="31"/>
  <c r="J90" i="31" s="1"/>
  <c r="J87" i="31"/>
  <c r="K83" i="31" s="1"/>
  <c r="K87" i="31" l="1"/>
  <c r="L83" i="31" s="1"/>
  <c r="K89" i="31"/>
  <c r="K90" i="31" s="1"/>
  <c r="K100" i="31"/>
  <c r="K101" i="31" s="1"/>
  <c r="K98" i="31"/>
  <c r="L94" i="31" s="1"/>
  <c r="L100" i="31" l="1"/>
  <c r="L101" i="31" s="1"/>
  <c r="L98" i="31"/>
  <c r="M94" i="31" s="1"/>
  <c r="L89" i="31"/>
  <c r="L90" i="31" s="1"/>
  <c r="L87" i="31"/>
  <c r="M83" i="31" s="1"/>
  <c r="M89" i="31" l="1"/>
  <c r="M90" i="31" s="1"/>
  <c r="M87" i="31"/>
  <c r="N83" i="31" s="1"/>
  <c r="M100" i="31"/>
  <c r="M101" i="31" s="1"/>
  <c r="M98" i="31"/>
  <c r="N94" i="31" s="1"/>
  <c r="N100" i="31" l="1"/>
  <c r="N101" i="31" s="1"/>
  <c r="N98" i="31"/>
  <c r="O94" i="31" s="1"/>
  <c r="N87" i="31"/>
  <c r="O83" i="31" s="1"/>
  <c r="N89" i="31"/>
  <c r="N90" i="31" s="1"/>
  <c r="O89" i="31" l="1"/>
  <c r="O100" i="31"/>
  <c r="O101" i="31" s="1"/>
  <c r="O98" i="31"/>
  <c r="P94" i="31" s="1"/>
  <c r="P100" i="31" l="1"/>
  <c r="P101" i="31" s="1"/>
  <c r="P98" i="31"/>
  <c r="Q94" i="31" s="1"/>
  <c r="Q100" i="31" l="1"/>
  <c r="Q101" i="31" s="1"/>
  <c r="Q98" i="31"/>
  <c r="R94" i="31" s="1"/>
  <c r="R100" i="31" l="1"/>
  <c r="R101" i="31" s="1"/>
  <c r="R98" i="31"/>
  <c r="S94" i="31" s="1"/>
  <c r="S100" i="31" l="1"/>
  <c r="S101" i="31" s="1"/>
  <c r="S98" i="31"/>
  <c r="T94" i="31" s="1"/>
  <c r="T100" i="31" l="1"/>
  <c r="T101" i="31" s="1"/>
  <c r="T98" i="31"/>
  <c r="U94" i="31" s="1"/>
  <c r="U100" i="31" l="1"/>
  <c r="U101" i="31" s="1"/>
  <c r="U98" i="31"/>
  <c r="V94" i="31" s="1"/>
  <c r="V100" i="31" l="1"/>
  <c r="V101" i="31" s="1"/>
  <c r="V98" i="31"/>
  <c r="W94" i="31" s="1"/>
  <c r="W100" i="31" l="1"/>
  <c r="W101" i="31" s="1"/>
  <c r="W98" i="31"/>
  <c r="X94" i="31" s="1"/>
  <c r="X100" i="31" l="1"/>
  <c r="X101" i="31" s="1"/>
  <c r="X98" i="31"/>
  <c r="Y94" i="31" s="1"/>
  <c r="Y100" i="31" l="1"/>
  <c r="Y101" i="31" s="1"/>
  <c r="Y98" i="31"/>
  <c r="Z94" i="31" s="1"/>
  <c r="Z100" i="31" l="1"/>
  <c r="Z101" i="31" s="1"/>
  <c r="Z98" i="31"/>
  <c r="AA94" i="31" s="1"/>
  <c r="AA100" i="31" s="1"/>
  <c r="C112" i="31" l="1"/>
  <c r="C109" i="31"/>
  <c r="D105" i="31" s="1"/>
  <c r="D111" i="31" s="1"/>
  <c r="D109" i="31" l="1"/>
  <c r="E105" i="31" s="1"/>
  <c r="E111" i="31" s="1"/>
  <c r="D112" i="31"/>
  <c r="E109" i="31" l="1"/>
  <c r="F105" i="31" s="1"/>
  <c r="F111" i="31" s="1"/>
  <c r="E112" i="31"/>
  <c r="F109" i="31" l="1"/>
  <c r="G105" i="31" s="1"/>
  <c r="G111" i="31" s="1"/>
  <c r="F112" i="31"/>
  <c r="G112" i="31" l="1"/>
  <c r="G109" i="31"/>
  <c r="H105" i="31" s="1"/>
  <c r="H111" i="31" s="1"/>
  <c r="H109" i="31" l="1"/>
  <c r="I105" i="31" s="1"/>
  <c r="I111" i="31" s="1"/>
  <c r="H112" i="31"/>
  <c r="I112" i="31" l="1"/>
  <c r="I109" i="31"/>
  <c r="J105" i="31" s="1"/>
  <c r="J111" i="31" s="1"/>
  <c r="J112" i="31" l="1"/>
  <c r="J109" i="31"/>
  <c r="K105" i="31" s="1"/>
  <c r="K111" i="31" s="1"/>
  <c r="K109" i="31" l="1"/>
  <c r="L105" i="31" s="1"/>
  <c r="L111" i="31" s="1"/>
  <c r="K112" i="31"/>
  <c r="L109" i="31" l="1"/>
  <c r="M105" i="31" s="1"/>
  <c r="M111" i="31" s="1"/>
  <c r="L112" i="31"/>
  <c r="M109" i="31" l="1"/>
  <c r="N105" i="31" s="1"/>
  <c r="N111" i="31" s="1"/>
  <c r="M112" i="31"/>
  <c r="N112" i="31" l="1"/>
  <c r="N109" i="31"/>
  <c r="O105" i="31" s="1"/>
  <c r="O111" i="31" s="1"/>
  <c r="O112" i="31" l="1"/>
  <c r="O109" i="31"/>
  <c r="P105" i="31" s="1"/>
  <c r="P111" i="31" s="1"/>
  <c r="P112" i="31" l="1"/>
  <c r="P109" i="31"/>
  <c r="Q105" i="31" s="1"/>
  <c r="Q111" i="31" s="1"/>
  <c r="Q109" i="31" l="1"/>
  <c r="R105" i="31" s="1"/>
  <c r="R111" i="31" s="1"/>
  <c r="Q112" i="31"/>
  <c r="R112" i="31" l="1"/>
  <c r="R109" i="31"/>
  <c r="S105" i="31" s="1"/>
  <c r="S111" i="31" s="1"/>
  <c r="S109" i="31" l="1"/>
  <c r="T105" i="31" s="1"/>
  <c r="T111" i="31" s="1"/>
  <c r="S112" i="31"/>
  <c r="T109" i="31" l="1"/>
  <c r="U105" i="31" s="1"/>
  <c r="U111" i="31" s="1"/>
  <c r="T112" i="31"/>
  <c r="U112" i="31" l="1"/>
  <c r="U109" i="31"/>
  <c r="V105" i="31" s="1"/>
  <c r="V111" i="31" s="1"/>
  <c r="V112" i="31" l="1"/>
  <c r="V109" i="31"/>
  <c r="W105" i="31" s="1"/>
  <c r="W111" i="31" s="1"/>
  <c r="W109" i="31" l="1"/>
  <c r="X105" i="31" s="1"/>
  <c r="X111" i="31" s="1"/>
  <c r="W112" i="31"/>
  <c r="X109" i="31" l="1"/>
  <c r="Y105" i="31" s="1"/>
  <c r="Y111" i="31" s="1"/>
  <c r="X112" i="31"/>
  <c r="Y112" i="31" l="1"/>
  <c r="Y109" i="31"/>
  <c r="Z105" i="31" s="1"/>
  <c r="Z111" i="31" s="1"/>
  <c r="Z109" i="31" l="1"/>
  <c r="AA105" i="31" s="1"/>
  <c r="AA111" i="31" s="1"/>
  <c r="Z112" i="31"/>
  <c r="AA109" i="31" l="1"/>
  <c r="AB105" i="31" s="1"/>
  <c r="AB111" i="31" s="1"/>
  <c r="AA112" i="31"/>
  <c r="AB109" i="31" l="1"/>
  <c r="AC105" i="31" s="1"/>
  <c r="AC111" i="31" s="1"/>
  <c r="AB112" i="31" l="1"/>
  <c r="AC109" i="31"/>
  <c r="AD105" i="31" s="1"/>
  <c r="AD111" i="31" s="1"/>
  <c r="AC112" i="31"/>
  <c r="AD109" i="31" l="1"/>
  <c r="AE105" i="31" s="1"/>
  <c r="AE111" i="31" s="1"/>
  <c r="AD112" i="31"/>
  <c r="AE109" i="31" l="1"/>
  <c r="AF105" i="31" s="1"/>
  <c r="AF111" i="31" s="1"/>
  <c r="AE112" i="31"/>
  <c r="AF109" i="31" l="1"/>
  <c r="AG105" i="31" s="1"/>
  <c r="AG111" i="31" s="1"/>
  <c r="AF112" i="31"/>
  <c r="AG109" i="31" l="1"/>
  <c r="AH105" i="31" s="1"/>
  <c r="AH111" i="31" s="1"/>
  <c r="AG112" i="31"/>
  <c r="AH109" i="31" l="1"/>
  <c r="AI105" i="31" s="1"/>
  <c r="AI111" i="31" s="1"/>
  <c r="AH112" i="31"/>
  <c r="AI109" i="31" l="1"/>
  <c r="AJ105" i="31" s="1"/>
  <c r="AJ111" i="31" s="1"/>
  <c r="AI112" i="31"/>
  <c r="AJ109" i="31" l="1"/>
  <c r="AK105" i="31" s="1"/>
  <c r="AK111" i="31" s="1"/>
  <c r="AJ112" i="31"/>
  <c r="AK109" i="31" l="1"/>
  <c r="AL105" i="31" s="1"/>
  <c r="AL111" i="31" s="1"/>
  <c r="AK112" i="31"/>
  <c r="AL109" i="31" l="1"/>
  <c r="AM105" i="31" s="1"/>
  <c r="AM111" i="31" s="1"/>
  <c r="AL112" i="31"/>
  <c r="C123" i="31" l="1"/>
  <c r="C120" i="31"/>
  <c r="D116" i="31" s="1"/>
  <c r="D122" i="31" s="1"/>
  <c r="D123" i="31" l="1"/>
  <c r="D120" i="31"/>
  <c r="E116" i="31" s="1"/>
  <c r="E122" i="31" s="1"/>
  <c r="E123" i="31" l="1"/>
  <c r="E120" i="31"/>
  <c r="F116" i="31" s="1"/>
  <c r="F122" i="31" s="1"/>
  <c r="F120" i="31" l="1"/>
  <c r="G116" i="31" s="1"/>
  <c r="G122" i="31" s="1"/>
  <c r="F123" i="31"/>
  <c r="G120" i="31" l="1"/>
  <c r="H116" i="31" s="1"/>
  <c r="H122" i="31" s="1"/>
  <c r="G123" i="31"/>
  <c r="H120" i="31" l="1"/>
  <c r="I116" i="31" s="1"/>
  <c r="I122" i="31" s="1"/>
  <c r="H123" i="31"/>
  <c r="I120" i="31" l="1"/>
  <c r="J116" i="31" s="1"/>
  <c r="J122" i="31" s="1"/>
  <c r="I123" i="31"/>
  <c r="J120" i="31" l="1"/>
  <c r="K116" i="31" s="1"/>
  <c r="K122" i="31" s="1"/>
  <c r="J123" i="31"/>
  <c r="K120" i="31" l="1"/>
  <c r="L116" i="31" s="1"/>
  <c r="L122" i="31" s="1"/>
  <c r="K123" i="31"/>
  <c r="L120" i="31" l="1"/>
  <c r="M116" i="31" s="1"/>
  <c r="M122" i="31" s="1"/>
  <c r="L123" i="31"/>
  <c r="M120" i="31" l="1"/>
  <c r="N116" i="31" s="1"/>
  <c r="N122" i="31" s="1"/>
  <c r="M123" i="31"/>
  <c r="N123" i="31" l="1"/>
  <c r="N120" i="31"/>
  <c r="O116" i="31" s="1"/>
  <c r="O122" i="31" s="1"/>
  <c r="O123" i="31" l="1"/>
  <c r="O120" i="31"/>
  <c r="P116" i="31" s="1"/>
  <c r="P122" i="31" s="1"/>
  <c r="P120" i="31" l="1"/>
  <c r="Q116" i="31" s="1"/>
  <c r="Q122" i="31" s="1"/>
  <c r="P123" i="31"/>
  <c r="Q123" i="31" l="1"/>
  <c r="Q120" i="31"/>
  <c r="R116" i="31" s="1"/>
  <c r="R122" i="31" s="1"/>
  <c r="R123" i="31" l="1"/>
  <c r="R120" i="31"/>
  <c r="S116" i="31" s="1"/>
  <c r="S122" i="31" s="1"/>
  <c r="S120" i="31" l="1"/>
  <c r="T116" i="31" s="1"/>
  <c r="T122" i="31" s="1"/>
  <c r="S123" i="31"/>
  <c r="T120" i="31" l="1"/>
  <c r="U116" i="31" s="1"/>
  <c r="U122" i="31" s="1"/>
  <c r="T123" i="31"/>
  <c r="U120" i="31" l="1"/>
  <c r="V116" i="31" s="1"/>
  <c r="V122" i="31" s="1"/>
  <c r="U123" i="31"/>
  <c r="V120" i="31" l="1"/>
  <c r="W116" i="31" s="1"/>
  <c r="W122" i="31" s="1"/>
  <c r="V123" i="31"/>
  <c r="W120" i="31" l="1"/>
  <c r="X116" i="31" s="1"/>
  <c r="X122" i="31" s="1"/>
  <c r="W123" i="31"/>
  <c r="X120" i="31" l="1"/>
  <c r="Y116" i="31" s="1"/>
  <c r="Y122" i="31" s="1"/>
  <c r="X123" i="31"/>
  <c r="Y120" i="31" l="1"/>
  <c r="Z116" i="31" s="1"/>
  <c r="Z122" i="31" s="1"/>
  <c r="Y123" i="31"/>
  <c r="Z120" i="31" l="1"/>
  <c r="AA116" i="31" s="1"/>
  <c r="AA122" i="31" s="1"/>
  <c r="Z123" i="31"/>
  <c r="AA120" i="31" l="1"/>
  <c r="AB116" i="31" s="1"/>
  <c r="AB122" i="31" s="1"/>
  <c r="AA123" i="31"/>
  <c r="AB120" i="31" l="1"/>
  <c r="AC116" i="31" s="1"/>
  <c r="AC122" i="31" s="1"/>
  <c r="AB123" i="31"/>
  <c r="AC120" i="31" l="1"/>
  <c r="AD116" i="31" s="1"/>
  <c r="AD122" i="31" s="1"/>
  <c r="AC123" i="31"/>
  <c r="AD120" i="31" l="1"/>
  <c r="AE116" i="31" s="1"/>
  <c r="AE122" i="31" s="1"/>
  <c r="AD123" i="31"/>
  <c r="AE120" i="31" l="1"/>
  <c r="AF116" i="31" s="1"/>
  <c r="AF122" i="31" s="1"/>
  <c r="AE123" i="31"/>
  <c r="AF123" i="31" l="1"/>
  <c r="AF120" i="31"/>
  <c r="AG116" i="31" s="1"/>
  <c r="AG122" i="31" s="1"/>
  <c r="AG120" i="31" l="1"/>
  <c r="AH116" i="31" s="1"/>
  <c r="AH122" i="31" s="1"/>
  <c r="AG123" i="31"/>
  <c r="AH120" i="31" l="1"/>
  <c r="AI116" i="31" s="1"/>
  <c r="AI122" i="31" s="1"/>
  <c r="AH123" i="31"/>
  <c r="AI120" i="31" l="1"/>
  <c r="AJ116" i="31" s="1"/>
  <c r="AJ122" i="31" s="1"/>
  <c r="AI123" i="31"/>
  <c r="AJ120" i="31" l="1"/>
  <c r="AK116" i="31" s="1"/>
  <c r="AK122" i="31" s="1"/>
  <c r="AJ123" i="31"/>
  <c r="AK120" i="31" l="1"/>
  <c r="AL116" i="31" s="1"/>
  <c r="AL122" i="31" s="1"/>
  <c r="AK123" i="31"/>
  <c r="AL120" i="31" l="1"/>
  <c r="AM116" i="31" s="1"/>
  <c r="AM122" i="31" s="1"/>
  <c r="AL123" i="31"/>
  <c r="AM120" i="31" l="1"/>
  <c r="AN116" i="31" s="1"/>
  <c r="AN122" i="31" s="1"/>
  <c r="AM123" i="31"/>
  <c r="AN120" i="31" l="1"/>
  <c r="AO116" i="31" s="1"/>
  <c r="AO122" i="31" s="1"/>
  <c r="AN123" i="31"/>
  <c r="AO123" i="31" l="1"/>
  <c r="AO120" i="31"/>
  <c r="AP116" i="31" s="1"/>
  <c r="AP122" i="31" s="1"/>
  <c r="AP120" i="31" l="1"/>
  <c r="AQ116" i="31" s="1"/>
  <c r="AQ122" i="31" s="1"/>
  <c r="AP123" i="31"/>
  <c r="AQ123" i="31" l="1"/>
  <c r="AQ120" i="31"/>
  <c r="AR116" i="31" s="1"/>
  <c r="AR122" i="31" s="1"/>
  <c r="AR120" i="31" l="1"/>
  <c r="AS116" i="31" s="1"/>
  <c r="AS122" i="31" s="1"/>
  <c r="AR123" i="31"/>
  <c r="AS120" i="31" l="1"/>
  <c r="AT116" i="31" s="1"/>
  <c r="AT122" i="31" s="1"/>
  <c r="AS123" i="31"/>
  <c r="AT120" i="31" l="1"/>
  <c r="AU116" i="31" s="1"/>
  <c r="AU122" i="31" s="1"/>
  <c r="AT123" i="31"/>
  <c r="AU120" i="31" l="1"/>
  <c r="AV116" i="31" s="1"/>
  <c r="AV122" i="31" s="1"/>
  <c r="AU123" i="31"/>
  <c r="AV120" i="31" l="1"/>
  <c r="AW116" i="31" s="1"/>
  <c r="AW122" i="31" s="1"/>
  <c r="AV123" i="31"/>
  <c r="AW120" i="31" l="1"/>
  <c r="AX116" i="31" s="1"/>
  <c r="AX122" i="31" s="1"/>
  <c r="AW123" i="31"/>
  <c r="AX120" i="31" l="1"/>
  <c r="AY116" i="31" s="1"/>
  <c r="AY122" i="31" s="1"/>
  <c r="AX123" i="31"/>
  <c r="AM109" i="31" l="1"/>
  <c r="AN105" i="31" s="1"/>
  <c r="AN111" i="31" s="1"/>
  <c r="AM112" i="31"/>
  <c r="AN109" i="31" l="1"/>
  <c r="AO105" i="31" s="1"/>
  <c r="AO111" i="31" s="1"/>
  <c r="AN112" i="31"/>
  <c r="AO109" i="31" l="1"/>
  <c r="AP105" i="31" s="1"/>
  <c r="AP111" i="31" s="1"/>
  <c r="AP112" i="31" l="1"/>
  <c r="AO112" i="31"/>
  <c r="AP109" i="31" l="1"/>
  <c r="AQ105" i="31" s="1"/>
  <c r="AQ111" i="31" s="1"/>
  <c r="AQ112" i="31" l="1"/>
  <c r="AY120" i="31"/>
  <c r="AZ116" i="31" s="1"/>
  <c r="AZ122" i="31" s="1"/>
  <c r="AQ109" i="31" l="1"/>
  <c r="AR105" i="31" s="1"/>
  <c r="AR111" i="31" s="1"/>
  <c r="AZ123" i="31"/>
  <c r="AY123" i="31"/>
  <c r="AZ120" i="31"/>
  <c r="BA116" i="31" s="1"/>
  <c r="BA122" i="31" s="1"/>
  <c r="BA123" i="31" l="1"/>
  <c r="AR112" i="31"/>
  <c r="BA120" i="31"/>
  <c r="BB116" i="31" s="1"/>
  <c r="BB122" i="31" s="1"/>
  <c r="BB123" i="31" l="1"/>
  <c r="AR109" i="31"/>
  <c r="AS105" i="31" s="1"/>
  <c r="BB120" i="31"/>
  <c r="BC116" i="31" s="1"/>
  <c r="BC122" i="31" s="1"/>
  <c r="AS111" i="31" l="1"/>
  <c r="AS112" i="31" s="1"/>
  <c r="BC123" i="31"/>
  <c r="AS109" i="31"/>
  <c r="AT105" i="31" s="1"/>
  <c r="AT111" i="31" l="1"/>
  <c r="AT112" i="31" s="1"/>
  <c r="BC120" i="31"/>
  <c r="BD116" i="31" s="1"/>
  <c r="BD122" i="31" s="1"/>
  <c r="AT109" i="31"/>
  <c r="AU105" i="31" s="1"/>
  <c r="AU111" i="31" l="1"/>
  <c r="AU112" i="31" s="1"/>
  <c r="BD120" i="31"/>
  <c r="BE116" i="31" s="1"/>
  <c r="BE122" i="31" s="1"/>
  <c r="AU109" i="31"/>
  <c r="AV105" i="31" s="1"/>
  <c r="AV111" i="31" l="1"/>
  <c r="AV112" i="31" s="1"/>
  <c r="BE120" i="31"/>
  <c r="BF116" i="31" s="1"/>
  <c r="BF122" i="31" s="1"/>
  <c r="BD123" i="31"/>
  <c r="AV109" i="31"/>
  <c r="AW105" i="31" s="1"/>
  <c r="AW111" i="31" s="1"/>
  <c r="BF123" i="31" l="1"/>
  <c r="BE123" i="31"/>
  <c r="AW112" i="31"/>
  <c r="BF120" i="31" l="1"/>
  <c r="BG116" i="31" s="1"/>
  <c r="BG122" i="31" s="1"/>
  <c r="AW109" i="31"/>
  <c r="AX105" i="31" s="1"/>
  <c r="AX111" i="31" l="1"/>
  <c r="AX112" i="31" s="1"/>
  <c r="BG123" i="31"/>
  <c r="AX109" i="31"/>
  <c r="AY105" i="31" s="1"/>
  <c r="AY111" i="31" s="1"/>
  <c r="BG120" i="31" l="1"/>
  <c r="BH116" i="31" s="1"/>
  <c r="AY112" i="31"/>
  <c r="AY109" i="31"/>
  <c r="AZ105" i="31" s="1"/>
  <c r="AZ111" i="31" s="1"/>
  <c r="BH122" i="31" l="1"/>
  <c r="BH123" i="31" s="1"/>
  <c r="BH120" i="31"/>
  <c r="BI116" i="31" s="1"/>
  <c r="BI122" i="31" s="1"/>
  <c r="AZ112" i="31"/>
  <c r="AZ109" i="31"/>
  <c r="BA105" i="31" s="1"/>
  <c r="BA111" i="31" s="1"/>
  <c r="BI123" i="31" l="1"/>
  <c r="BA112" i="31"/>
  <c r="BA109" i="31"/>
  <c r="BB105" i="31" s="1"/>
  <c r="BB111" i="31" s="1"/>
  <c r="BI120" i="31" l="1"/>
  <c r="BJ116" i="31" s="1"/>
  <c r="BB112" i="31"/>
  <c r="BB109" i="31"/>
  <c r="BC105" i="31" s="1"/>
  <c r="BC111" i="31" s="1"/>
  <c r="BJ122" i="31" l="1"/>
  <c r="BJ123" i="31" s="1"/>
  <c r="BJ120" i="31"/>
  <c r="BK116" i="31" s="1"/>
  <c r="BC112" i="31"/>
  <c r="BC109" i="31"/>
  <c r="BD105" i="31" s="1"/>
  <c r="BD111" i="31" s="1"/>
  <c r="BK122" i="31" l="1"/>
  <c r="BK123" i="31" s="1"/>
  <c r="BK120" i="31"/>
  <c r="BL116" i="31" s="1"/>
  <c r="BD112" i="31"/>
  <c r="BD109" i="31"/>
  <c r="BE105" i="31" s="1"/>
  <c r="BE111" i="31" s="1"/>
  <c r="BL120" i="31" l="1"/>
  <c r="BM116" i="31" s="1"/>
  <c r="BM122" i="31" s="1"/>
  <c r="BM123" i="31" s="1"/>
  <c r="BL122" i="31"/>
  <c r="BL123" i="31" s="1"/>
  <c r="BE112" i="31"/>
  <c r="BE109" i="31"/>
  <c r="BF105" i="31" s="1"/>
  <c r="BF111" i="31" s="1"/>
  <c r="BM120" i="31" l="1"/>
  <c r="BN116" i="31" s="1"/>
  <c r="BN122" i="31" s="1"/>
  <c r="BN123" i="31" s="1"/>
  <c r="BF112" i="31"/>
  <c r="BF109" i="31"/>
  <c r="BG105" i="31" s="1"/>
  <c r="BG111" i="31" s="1"/>
  <c r="BN120" i="31" l="1"/>
  <c r="BO116" i="31" s="1"/>
  <c r="BO122" i="31" s="1"/>
  <c r="BO123" i="31" s="1"/>
  <c r="BG112" i="31"/>
  <c r="BG109" i="31"/>
  <c r="BH105" i="31" s="1"/>
  <c r="BH111" i="31" s="1"/>
  <c r="BO120" i="31" l="1"/>
  <c r="BP116" i="31" s="1"/>
  <c r="BP122" i="31" s="1"/>
  <c r="BP123" i="31" s="1"/>
  <c r="BH112" i="31"/>
  <c r="BH109" i="31"/>
  <c r="BI105" i="31" s="1"/>
  <c r="BI111" i="31" s="1"/>
  <c r="BP120" i="31" l="1"/>
  <c r="BQ116" i="31" s="1"/>
  <c r="BQ122" i="31" s="1"/>
  <c r="BQ123" i="31" s="1"/>
  <c r="BI112" i="31"/>
  <c r="BI109" i="31"/>
  <c r="BJ105" i="31" s="1"/>
  <c r="BJ111" i="31" s="1"/>
  <c r="BQ120" i="31" l="1"/>
  <c r="BR116" i="31" s="1"/>
  <c r="BR122" i="31" s="1"/>
  <c r="BR123" i="31" s="1"/>
  <c r="BJ112" i="31"/>
  <c r="BJ109" i="31"/>
  <c r="BK105" i="31" s="1"/>
  <c r="BK111" i="31" s="1"/>
  <c r="BR120" i="31" l="1"/>
  <c r="BS116" i="31" s="1"/>
  <c r="BS122" i="31" s="1"/>
  <c r="BS123" i="31" s="1"/>
  <c r="BK112" i="31"/>
  <c r="BK109" i="31"/>
  <c r="BL105" i="31" s="1"/>
  <c r="BL111" i="31" s="1"/>
  <c r="BS120" i="31" l="1"/>
  <c r="BT116" i="31" s="1"/>
  <c r="BT122" i="31" s="1"/>
  <c r="BT123" i="31" s="1"/>
  <c r="BL112" i="31"/>
  <c r="BL109" i="31"/>
  <c r="BM105" i="31" s="1"/>
  <c r="BM111" i="31" s="1"/>
  <c r="BT120" i="31" l="1"/>
  <c r="BU116" i="31" s="1"/>
  <c r="BU122" i="31" s="1"/>
  <c r="BU123" i="31" s="1"/>
  <c r="BM112" i="31"/>
  <c r="BM109" i="31"/>
  <c r="BN105" i="31" s="1"/>
  <c r="BN111" i="31" s="1"/>
  <c r="BU120" i="31" l="1"/>
  <c r="BV116" i="31" s="1"/>
  <c r="BV122" i="31" s="1"/>
  <c r="BV123" i="31" s="1"/>
  <c r="BN112" i="31"/>
  <c r="BN109" i="31"/>
  <c r="BO105" i="31" s="1"/>
  <c r="BO111" i="31" s="1"/>
  <c r="BV120" i="31" l="1"/>
  <c r="BW116" i="31" s="1"/>
  <c r="BW122" i="31" s="1"/>
  <c r="BW123" i="31" s="1"/>
  <c r="BO112" i="31"/>
  <c r="BO109" i="31"/>
  <c r="BP105" i="31" s="1"/>
  <c r="BP111" i="31" s="1"/>
  <c r="BW120" i="31" l="1"/>
  <c r="BX116" i="31" s="1"/>
  <c r="BX122" i="31" s="1"/>
  <c r="BX123" i="31" s="1"/>
  <c r="BP112" i="31"/>
  <c r="BP109" i="31"/>
  <c r="BQ105" i="31" s="1"/>
  <c r="BQ111" i="31" s="1"/>
  <c r="BX120" i="31" l="1"/>
  <c r="BY116" i="31" s="1"/>
  <c r="BY122" i="31" s="1"/>
  <c r="BY123" i="31" s="1"/>
  <c r="BQ112" i="31"/>
  <c r="BQ109" i="31"/>
  <c r="BR105" i="31" s="1"/>
  <c r="BR111" i="31" s="1"/>
  <c r="BY120" i="31" l="1"/>
  <c r="BZ116" i="31" s="1"/>
  <c r="BZ122" i="31" s="1"/>
  <c r="BZ123" i="31" s="1"/>
  <c r="BR112" i="31"/>
  <c r="BR109" i="31"/>
  <c r="BS105" i="31" s="1"/>
  <c r="BS111" i="31" s="1"/>
  <c r="BZ120" i="31" l="1"/>
  <c r="CA116" i="31" s="1"/>
  <c r="CA122" i="31" s="1"/>
  <c r="CA123" i="31" s="1"/>
  <c r="BS112" i="31"/>
  <c r="BS109" i="31"/>
  <c r="BT105" i="31" s="1"/>
  <c r="BT111" i="31" s="1"/>
  <c r="CA120" i="31" l="1"/>
  <c r="CB116" i="31" s="1"/>
  <c r="CB122" i="31" s="1"/>
  <c r="CB123" i="31" s="1"/>
  <c r="BT112" i="31"/>
  <c r="BT109" i="31"/>
  <c r="BU105" i="31" s="1"/>
  <c r="BU111" i="31" s="1"/>
  <c r="CB120" i="31" l="1"/>
  <c r="CC116" i="31" s="1"/>
  <c r="CC122" i="31" s="1"/>
  <c r="CC123" i="31" s="1"/>
  <c r="BU112" i="31"/>
  <c r="BU109" i="31"/>
  <c r="BV105" i="31" s="1"/>
  <c r="BV111" i="31" s="1"/>
  <c r="CC120" i="31" l="1"/>
  <c r="CD116" i="31" s="1"/>
  <c r="CD122" i="31" s="1"/>
  <c r="CD123" i="31" s="1"/>
  <c r="BV112" i="31"/>
  <c r="BV109" i="31"/>
  <c r="BW105" i="31" s="1"/>
  <c r="BW111" i="31" s="1"/>
  <c r="CD120" i="31" l="1"/>
  <c r="CE116" i="31" s="1"/>
  <c r="CE122" i="31" s="1"/>
  <c r="CE123" i="31" s="1"/>
  <c r="BW112" i="31"/>
  <c r="BW109" i="31"/>
  <c r="BX105" i="31" s="1"/>
  <c r="BX111" i="31" s="1"/>
  <c r="CE120" i="31" l="1"/>
  <c r="CF116" i="31" s="1"/>
  <c r="CF122" i="31" s="1"/>
  <c r="CF123" i="31" s="1"/>
  <c r="BX112" i="31"/>
  <c r="BX109" i="31"/>
  <c r="BY105" i="31" s="1"/>
  <c r="BY111" i="31" s="1"/>
  <c r="CF120" i="31" l="1"/>
  <c r="CG116" i="31" s="1"/>
  <c r="CG122" i="31" s="1"/>
  <c r="CG123" i="31" s="1"/>
  <c r="BY112" i="31"/>
  <c r="BY109" i="31"/>
  <c r="BZ105" i="31" s="1"/>
  <c r="BZ111" i="31" s="1"/>
  <c r="CG120" i="31" l="1"/>
  <c r="CH116" i="31" s="1"/>
  <c r="CH122" i="31" s="1"/>
  <c r="CH123" i="31" s="1"/>
  <c r="BZ112" i="31"/>
  <c r="BZ109" i="31"/>
  <c r="CA105" i="31" s="1"/>
  <c r="CA111" i="31" s="1"/>
  <c r="CH120" i="31" l="1"/>
  <c r="CI116" i="31" s="1"/>
  <c r="CI122" i="31" s="1"/>
  <c r="CI123" i="31" s="1"/>
  <c r="CA112" i="31"/>
  <c r="CA109" i="31"/>
  <c r="CB105" i="31" s="1"/>
  <c r="CB111" i="31" s="1"/>
  <c r="CI120" i="31" l="1"/>
  <c r="CJ116" i="31" s="1"/>
  <c r="CJ122" i="31" s="1"/>
  <c r="CJ123" i="31" s="1"/>
  <c r="CB112" i="31"/>
  <c r="CB109" i="31"/>
  <c r="CC105" i="31" s="1"/>
  <c r="CC111" i="31" s="1"/>
  <c r="CJ120" i="31" l="1"/>
  <c r="CK116" i="31" s="1"/>
  <c r="CK122" i="31" s="1"/>
  <c r="CK123" i="31" s="1"/>
  <c r="CC112" i="31"/>
  <c r="CC109" i="31"/>
  <c r="CD105" i="31" s="1"/>
  <c r="CD111" i="31" s="1"/>
  <c r="CK120" i="31" l="1"/>
  <c r="CL116" i="31" s="1"/>
  <c r="CL122" i="31" s="1"/>
  <c r="CL123" i="31" s="1"/>
  <c r="CD112" i="31"/>
  <c r="CD109" i="31"/>
  <c r="CE105" i="31" s="1"/>
  <c r="CE111" i="31" s="1"/>
  <c r="CL120" i="31" l="1"/>
  <c r="CM116" i="31" s="1"/>
  <c r="CM122" i="31" s="1"/>
  <c r="CM123" i="31" s="1"/>
  <c r="CE112" i="31"/>
  <c r="CE109" i="31"/>
  <c r="CF105" i="31" s="1"/>
  <c r="CF111" i="31" s="1"/>
  <c r="CM120" i="31" l="1"/>
  <c r="CN116" i="31" s="1"/>
  <c r="CN122" i="31" s="1"/>
  <c r="CN123" i="31" s="1"/>
  <c r="CF112" i="31"/>
  <c r="CF109" i="31"/>
  <c r="CG105" i="31" s="1"/>
  <c r="CG111" i="31" s="1"/>
  <c r="CN120" i="31" l="1"/>
  <c r="CO116" i="31" s="1"/>
  <c r="CO122" i="31" s="1"/>
  <c r="CO123" i="31" s="1"/>
  <c r="CG112" i="31"/>
  <c r="CG109" i="31"/>
  <c r="CH105" i="31" s="1"/>
  <c r="CH111" i="31" s="1"/>
  <c r="CO120" i="31" l="1"/>
  <c r="CP116" i="31" s="1"/>
  <c r="CP122" i="31" s="1"/>
  <c r="CP123" i="31" s="1"/>
  <c r="CH112" i="31"/>
  <c r="CH109" i="31"/>
  <c r="CI105" i="31" s="1"/>
  <c r="CI111" i="31" s="1"/>
  <c r="CP120" i="31" l="1"/>
  <c r="CQ116" i="31" s="1"/>
  <c r="CQ122" i="31" s="1"/>
  <c r="CQ123" i="31" s="1"/>
  <c r="CI112" i="31"/>
  <c r="CI109" i="31"/>
  <c r="CJ105" i="31" s="1"/>
  <c r="CJ111" i="31" s="1"/>
  <c r="CQ120" i="31" l="1"/>
  <c r="CR116" i="31" s="1"/>
  <c r="CR122" i="31" s="1"/>
  <c r="CR123" i="31" s="1"/>
  <c r="CJ112" i="31"/>
  <c r="CJ109" i="31"/>
  <c r="CK105" i="31" s="1"/>
  <c r="CK111" i="31" s="1"/>
  <c r="CR120" i="31" l="1"/>
  <c r="CS116" i="31" s="1"/>
  <c r="CS122" i="31" s="1"/>
  <c r="CS123" i="31" s="1"/>
  <c r="CS120" i="31"/>
  <c r="CT116" i="31" s="1"/>
  <c r="CT122" i="31" s="1"/>
  <c r="CK112" i="31"/>
  <c r="CK109" i="31"/>
  <c r="CL105" i="31" s="1"/>
  <c r="CL111" i="31" s="1"/>
  <c r="CT123" i="31" l="1"/>
  <c r="CT120" i="31"/>
  <c r="CU116" i="31" s="1"/>
  <c r="CU122" i="31" s="1"/>
  <c r="CL112" i="31"/>
  <c r="CL109" i="31"/>
  <c r="CM105" i="31" s="1"/>
  <c r="CM111" i="31" s="1"/>
  <c r="CU123" i="31" l="1"/>
  <c r="CU120" i="31"/>
  <c r="CV116" i="31" s="1"/>
  <c r="CV122" i="31" s="1"/>
  <c r="CM112" i="31"/>
  <c r="CM109" i="31"/>
  <c r="CN105" i="31" s="1"/>
  <c r="CN111" i="31" s="1"/>
  <c r="CV123" i="31" l="1"/>
  <c r="CV120" i="31"/>
  <c r="CW116" i="31" s="1"/>
  <c r="CW122" i="31" s="1"/>
  <c r="CN112" i="31"/>
  <c r="CN109" i="31"/>
  <c r="CO105" i="31" s="1"/>
  <c r="CO111" i="31" s="1"/>
  <c r="CW123" i="31" l="1"/>
  <c r="CW120" i="31"/>
  <c r="CX116" i="31" s="1"/>
  <c r="CX122" i="31" s="1"/>
  <c r="CO112" i="31"/>
  <c r="CO109" i="31"/>
  <c r="CP105" i="31" s="1"/>
  <c r="CP111" i="31" s="1"/>
  <c r="CX123" i="31" l="1"/>
  <c r="CX120" i="31"/>
  <c r="CY116" i="31" s="1"/>
  <c r="CY122" i="31" s="1"/>
  <c r="CP112" i="31"/>
  <c r="CP109" i="31"/>
  <c r="CQ105" i="31" s="1"/>
  <c r="CQ111" i="31" s="1"/>
  <c r="CY123" i="31" l="1"/>
  <c r="CY120" i="31"/>
  <c r="CZ116" i="31" s="1"/>
  <c r="CZ122" i="31" s="1"/>
  <c r="CQ112" i="31"/>
  <c r="CQ109" i="31"/>
  <c r="CR105" i="31" s="1"/>
  <c r="CR111" i="31" s="1"/>
  <c r="CZ123" i="31" l="1"/>
  <c r="CZ120" i="31"/>
  <c r="DA116" i="31" s="1"/>
  <c r="DA122" i="31" s="1"/>
  <c r="CR112" i="31"/>
  <c r="CR109" i="31"/>
  <c r="CS105" i="31" s="1"/>
  <c r="CS111" i="31" s="1"/>
  <c r="DA123" i="31" l="1"/>
  <c r="DA120" i="31"/>
  <c r="DB116" i="31" s="1"/>
  <c r="DB122" i="31" s="1"/>
  <c r="CS112" i="31"/>
  <c r="CS109" i="31"/>
  <c r="CT105" i="31" s="1"/>
  <c r="CT111" i="31" s="1"/>
  <c r="DB123" i="31" l="1"/>
  <c r="DB120" i="31"/>
  <c r="DC116" i="31" s="1"/>
  <c r="DC122" i="31" s="1"/>
  <c r="CT112" i="31"/>
  <c r="CT109" i="31"/>
  <c r="CU105" i="31" s="1"/>
  <c r="CU111" i="31" s="1"/>
  <c r="DC123" i="31" l="1"/>
  <c r="DC120" i="31"/>
  <c r="DD116" i="31" s="1"/>
  <c r="DD122" i="31" s="1"/>
  <c r="CU112" i="31"/>
  <c r="CU109" i="31"/>
  <c r="CV105" i="31" s="1"/>
  <c r="CV111" i="31" s="1"/>
  <c r="DD123" i="31" l="1"/>
  <c r="DD120" i="31"/>
  <c r="DE116" i="31" s="1"/>
  <c r="DE122" i="31" s="1"/>
  <c r="CV112" i="31"/>
  <c r="CV109" i="31"/>
  <c r="CW105" i="31" s="1"/>
  <c r="CW111" i="31" s="1"/>
  <c r="DE123" i="31" l="1"/>
  <c r="DE120" i="31"/>
  <c r="DF116" i="31" s="1"/>
  <c r="DF122" i="31" s="1"/>
  <c r="CW112" i="31"/>
  <c r="CW109" i="31"/>
  <c r="CX105" i="31" s="1"/>
  <c r="CX111" i="31" s="1"/>
  <c r="DF123" i="31" l="1"/>
  <c r="DF120" i="31"/>
  <c r="DG116" i="31" s="1"/>
  <c r="DG122" i="31" s="1"/>
  <c r="CX112" i="31"/>
  <c r="CX109" i="31"/>
  <c r="CY105" i="31" s="1"/>
  <c r="CY111" i="31" s="1"/>
  <c r="DG123" i="31" l="1"/>
  <c r="DG120" i="31"/>
  <c r="DH116" i="31" s="1"/>
  <c r="DH122" i="31" s="1"/>
  <c r="CY112" i="31"/>
  <c r="CY109" i="31"/>
  <c r="CZ105" i="31" s="1"/>
  <c r="CZ111" i="31" s="1"/>
  <c r="DH123" i="31" l="1"/>
  <c r="DH120" i="31"/>
  <c r="DI116" i="31" s="1"/>
  <c r="DI122" i="31" s="1"/>
  <c r="CZ112" i="31"/>
  <c r="CZ109" i="31"/>
  <c r="DA105" i="31" s="1"/>
  <c r="DA111" i="31" s="1"/>
  <c r="DI123" i="31" l="1"/>
  <c r="DI120" i="31"/>
  <c r="DJ116" i="31" s="1"/>
  <c r="DJ122" i="31" s="1"/>
  <c r="DA112" i="31"/>
  <c r="DA109" i="31"/>
  <c r="DB105" i="31" s="1"/>
  <c r="DB111" i="31" s="1"/>
  <c r="DJ123" i="31" l="1"/>
  <c r="DJ120" i="31"/>
  <c r="DK116" i="31" s="1"/>
  <c r="DK122" i="31" s="1"/>
  <c r="DB112" i="31"/>
  <c r="DB109" i="31"/>
  <c r="DC105" i="31" s="1"/>
  <c r="DC111" i="31" s="1"/>
  <c r="DK123" i="31" l="1"/>
  <c r="DK120" i="31"/>
  <c r="DL116" i="31" s="1"/>
  <c r="DL122" i="31" s="1"/>
  <c r="DC112" i="31"/>
  <c r="DC109" i="31"/>
  <c r="DD105" i="31" s="1"/>
  <c r="DD111" i="31" s="1"/>
  <c r="DL123" i="31" l="1"/>
  <c r="DL120" i="31"/>
  <c r="DM116" i="31" s="1"/>
  <c r="DM122" i="31" s="1"/>
  <c r="DD112" i="31"/>
  <c r="DD109" i="31"/>
  <c r="DE105" i="31" s="1"/>
  <c r="DE111" i="31" s="1"/>
  <c r="DM123" i="31" l="1"/>
  <c r="DM120" i="31"/>
  <c r="DN116" i="31" s="1"/>
  <c r="DN122" i="31" s="1"/>
  <c r="DE112" i="31"/>
  <c r="DE109" i="31"/>
  <c r="DF105" i="31" s="1"/>
  <c r="DF111" i="31" s="1"/>
  <c r="DN123" i="31" l="1"/>
  <c r="DN120" i="31"/>
  <c r="DO116" i="31" s="1"/>
  <c r="DO122" i="31" s="1"/>
  <c r="DF112" i="31"/>
  <c r="DF109" i="31"/>
  <c r="DG105" i="31" s="1"/>
  <c r="DG111" i="31" s="1"/>
  <c r="DO123" i="31" l="1"/>
  <c r="DO120" i="31"/>
  <c r="DP116" i="31" s="1"/>
  <c r="DP122" i="31" s="1"/>
  <c r="DG112" i="31"/>
  <c r="DG109" i="31"/>
  <c r="DH105" i="31" s="1"/>
  <c r="DH111" i="31" s="1"/>
  <c r="DP123" i="31" l="1"/>
  <c r="DP120" i="31"/>
  <c r="DQ116" i="31" s="1"/>
  <c r="DQ122" i="31" s="1"/>
  <c r="DH112" i="31"/>
  <c r="DH109" i="31"/>
  <c r="DI105" i="31" s="1"/>
  <c r="DI111" i="31" s="1"/>
  <c r="DQ123" i="31" l="1"/>
  <c r="DQ120" i="31"/>
  <c r="DR116" i="31" s="1"/>
  <c r="DR122" i="31" s="1"/>
  <c r="DI112" i="31"/>
  <c r="DI109" i="31"/>
  <c r="DJ105" i="31" s="1"/>
  <c r="DJ111" i="31" s="1"/>
  <c r="DR123" i="31" l="1"/>
  <c r="DR120" i="31"/>
  <c r="DS116" i="31" s="1"/>
  <c r="DS122" i="31" s="1"/>
  <c r="DJ112" i="31"/>
  <c r="DJ109" i="31"/>
  <c r="DK105" i="31" s="1"/>
  <c r="DK111" i="31" s="1"/>
  <c r="DS123" i="31" l="1"/>
  <c r="DS120" i="31"/>
  <c r="DT116" i="31" s="1"/>
  <c r="DT122" i="31" s="1"/>
  <c r="DK112" i="31"/>
  <c r="DK109" i="31"/>
  <c r="DL105" i="31" s="1"/>
  <c r="DL111" i="31" s="1"/>
  <c r="DT123" i="31" l="1"/>
  <c r="DT120" i="31"/>
  <c r="DU116" i="31" s="1"/>
  <c r="DU122" i="31" s="1"/>
  <c r="DL112" i="31"/>
  <c r="DL109" i="31"/>
  <c r="DM105" i="31" s="1"/>
  <c r="DM111" i="31" s="1"/>
  <c r="DU123" i="31" l="1"/>
  <c r="DU120" i="31"/>
  <c r="DV116" i="31" s="1"/>
  <c r="DV122" i="31" s="1"/>
  <c r="DM112" i="31"/>
  <c r="DM109" i="31"/>
  <c r="DN105" i="31" s="1"/>
  <c r="DN111" i="31" s="1"/>
  <c r="DV123" i="31" l="1"/>
  <c r="DV120" i="31"/>
  <c r="DW116" i="31" s="1"/>
  <c r="DW122" i="31" s="1"/>
  <c r="DN112" i="31"/>
  <c r="DN109" i="31"/>
  <c r="DO105" i="31" s="1"/>
  <c r="DO111" i="31" s="1"/>
  <c r="DW123" i="31" l="1"/>
  <c r="DW120" i="31"/>
  <c r="DX116" i="31" s="1"/>
  <c r="DX122" i="31" s="1"/>
  <c r="DO112" i="31"/>
  <c r="DO109" i="31"/>
  <c r="DP105" i="31" s="1"/>
  <c r="DP111" i="31" s="1"/>
  <c r="DX123" i="31" l="1"/>
  <c r="DX120" i="31"/>
  <c r="DY116" i="31" s="1"/>
  <c r="DY122" i="31" s="1"/>
  <c r="DP112" i="31"/>
  <c r="DP109" i="31"/>
  <c r="DQ105" i="31" s="1"/>
  <c r="DQ111" i="31" s="1"/>
  <c r="DY123" i="31" l="1"/>
  <c r="DY120" i="31"/>
  <c r="DZ116" i="31" s="1"/>
  <c r="DZ122" i="31" s="1"/>
  <c r="DQ112" i="31"/>
  <c r="DQ109" i="31"/>
  <c r="DR105" i="31" s="1"/>
  <c r="DR111" i="31" s="1"/>
  <c r="DZ123" i="31" l="1"/>
  <c r="DZ120" i="31"/>
  <c r="EA116" i="31" s="1"/>
  <c r="EA122" i="31" s="1"/>
  <c r="DR112" i="31"/>
  <c r="DR109" i="31"/>
  <c r="DS105" i="31" s="1"/>
  <c r="DS111" i="31" s="1"/>
  <c r="EA123" i="31" l="1"/>
  <c r="EA120" i="31"/>
  <c r="EB116" i="31" s="1"/>
  <c r="EB122" i="31" s="1"/>
  <c r="DS112" i="31"/>
  <c r="DS109" i="31"/>
  <c r="DT105" i="31" s="1"/>
  <c r="DT111" i="31" s="1"/>
  <c r="EB123" i="31" l="1"/>
  <c r="EB120" i="31"/>
  <c r="EC116" i="31" s="1"/>
  <c r="EC122" i="31" s="1"/>
  <c r="DT112" i="31"/>
  <c r="DT109" i="31"/>
  <c r="DU105" i="31" s="1"/>
  <c r="DU111" i="31" s="1"/>
  <c r="EC123" i="31" l="1"/>
  <c r="EC120" i="31"/>
  <c r="ED116" i="31" s="1"/>
  <c r="ED122" i="31" s="1"/>
  <c r="DU112" i="31"/>
  <c r="DU109" i="31"/>
  <c r="DV105" i="31" s="1"/>
  <c r="DV111" i="31" s="1"/>
  <c r="ED123" i="31" l="1"/>
  <c r="ED120" i="31"/>
  <c r="EE116" i="31" s="1"/>
  <c r="EE122" i="31" s="1"/>
  <c r="DV112" i="31"/>
  <c r="DV109" i="31"/>
  <c r="DW105" i="31" s="1"/>
  <c r="DW111" i="31" s="1"/>
  <c r="EE123" i="31" l="1"/>
  <c r="EE120" i="31"/>
  <c r="EF116" i="31" s="1"/>
  <c r="EF122" i="31" s="1"/>
  <c r="DW112" i="31"/>
  <c r="DW109" i="31"/>
  <c r="DX105" i="31" s="1"/>
  <c r="DX111" i="31" s="1"/>
  <c r="EF123" i="31" l="1"/>
  <c r="EF120" i="31"/>
  <c r="EG116" i="31" s="1"/>
  <c r="EG122" i="31" s="1"/>
  <c r="DX112" i="31"/>
  <c r="DX109" i="31"/>
  <c r="DY105" i="31" s="1"/>
  <c r="DY111" i="31" s="1"/>
  <c r="EG123" i="31" l="1"/>
  <c r="EG120" i="31"/>
  <c r="EH116" i="31" s="1"/>
  <c r="EH122" i="31" s="1"/>
  <c r="DY112" i="31"/>
  <c r="DY109" i="31"/>
  <c r="DZ105" i="31" s="1"/>
  <c r="DZ111" i="31" s="1"/>
  <c r="EH123" i="31" l="1"/>
  <c r="EH120" i="31"/>
  <c r="EI116" i="31" s="1"/>
  <c r="EI122" i="31" s="1"/>
  <c r="DZ112" i="31"/>
  <c r="DZ109" i="31"/>
  <c r="EA105" i="31" s="1"/>
  <c r="EA111" i="31" s="1"/>
  <c r="EI123" i="31" l="1"/>
  <c r="EI120" i="31"/>
  <c r="EJ116" i="31" s="1"/>
  <c r="EJ122" i="31" s="1"/>
  <c r="EA112" i="31"/>
  <c r="EA109" i="31"/>
  <c r="EB105" i="31" s="1"/>
  <c r="EB111" i="31" s="1"/>
  <c r="EJ123" i="31" l="1"/>
  <c r="EJ120" i="31"/>
  <c r="EK116" i="31" s="1"/>
  <c r="EK122" i="31" s="1"/>
  <c r="EB112" i="31"/>
  <c r="EB109" i="31"/>
  <c r="EC105" i="31" s="1"/>
  <c r="EC111" i="31" s="1"/>
  <c r="EK123" i="31" l="1"/>
  <c r="EK120" i="31"/>
  <c r="EL116" i="31" s="1"/>
  <c r="EL122" i="31" s="1"/>
  <c r="EC112" i="31"/>
  <c r="EC109" i="31"/>
  <c r="ED105" i="31" s="1"/>
  <c r="ED111" i="31" s="1"/>
  <c r="EL123" i="31" l="1"/>
  <c r="EL120" i="31"/>
  <c r="EM116" i="31" s="1"/>
  <c r="EM122" i="31" s="1"/>
  <c r="ED112" i="31"/>
  <c r="ED109" i="31"/>
  <c r="EE105" i="31" s="1"/>
  <c r="EE111" i="31" s="1"/>
  <c r="EM123" i="31" l="1"/>
  <c r="EM120" i="31"/>
  <c r="EN116" i="31" s="1"/>
  <c r="EN122" i="31" s="1"/>
  <c r="EE112" i="31"/>
  <c r="EE109" i="31"/>
  <c r="EF105" i="31" s="1"/>
  <c r="EF111" i="31" s="1"/>
  <c r="EN123" i="31" l="1"/>
  <c r="EN120" i="31"/>
  <c r="EO116" i="31" s="1"/>
  <c r="EO122" i="31" s="1"/>
  <c r="EF112" i="31"/>
  <c r="EF109" i="31"/>
  <c r="EG105" i="31" s="1"/>
  <c r="EG111" i="31" s="1"/>
  <c r="EO123" i="31" l="1"/>
  <c r="EO120" i="31"/>
  <c r="EP116" i="31" s="1"/>
  <c r="EP122" i="31" s="1"/>
  <c r="EG112" i="31"/>
  <c r="EG109" i="31"/>
  <c r="EH105" i="31" s="1"/>
  <c r="EH111" i="31" s="1"/>
  <c r="EP123" i="31" l="1"/>
  <c r="EP120" i="31"/>
  <c r="EQ116" i="31" s="1"/>
  <c r="EQ122" i="31" s="1"/>
  <c r="EH112" i="31"/>
  <c r="EH109" i="31"/>
  <c r="EI105" i="31" s="1"/>
  <c r="EI111" i="31" s="1"/>
  <c r="EQ123" i="31" l="1"/>
  <c r="EQ120" i="31"/>
  <c r="ER116" i="31" s="1"/>
  <c r="ER122" i="31" s="1"/>
  <c r="EI112" i="31"/>
  <c r="EI109" i="31"/>
  <c r="EJ105" i="31" s="1"/>
  <c r="EJ111" i="31" s="1"/>
  <c r="ER123" i="31" l="1"/>
  <c r="ER120" i="31"/>
  <c r="ES116" i="31" s="1"/>
  <c r="ES122" i="31" s="1"/>
  <c r="EJ112" i="31"/>
  <c r="EJ109" i="31"/>
  <c r="EK105" i="31" s="1"/>
  <c r="EK111" i="31" s="1"/>
  <c r="ES123" i="31" l="1"/>
  <c r="ES120" i="31"/>
  <c r="ET116" i="31" s="1"/>
  <c r="ET122" i="31" s="1"/>
  <c r="EK112" i="31"/>
  <c r="EK109" i="31"/>
  <c r="EL105" i="31" s="1"/>
  <c r="EL111" i="31" s="1"/>
  <c r="ET123" i="31" l="1"/>
  <c r="ET120" i="31"/>
  <c r="EU116" i="31" s="1"/>
  <c r="EU122" i="31" s="1"/>
  <c r="EL112" i="31"/>
  <c r="EL109" i="31"/>
  <c r="EM105" i="31" s="1"/>
  <c r="EM111" i="31" s="1"/>
  <c r="EU123" i="31" l="1"/>
  <c r="EU120" i="31"/>
  <c r="EV116" i="31" s="1"/>
  <c r="EV122" i="31" s="1"/>
  <c r="EM112" i="31"/>
  <c r="EM109" i="31"/>
  <c r="EN105" i="31" s="1"/>
  <c r="EN111" i="31" s="1"/>
  <c r="EV123" i="31" l="1"/>
  <c r="EV120" i="31"/>
  <c r="EW116" i="31" s="1"/>
  <c r="EW122" i="31" s="1"/>
  <c r="EN112" i="31"/>
  <c r="EN109" i="31"/>
  <c r="EO105" i="31" s="1"/>
  <c r="EO111" i="31" s="1"/>
  <c r="EW123" i="31" l="1"/>
  <c r="EW120" i="31"/>
  <c r="EX116" i="31" s="1"/>
  <c r="EX122" i="31" s="1"/>
  <c r="EO112" i="31"/>
  <c r="EO109" i="31"/>
  <c r="EP105" i="31" s="1"/>
  <c r="EP111" i="31" s="1"/>
  <c r="EX123" i="31" l="1"/>
  <c r="EX120" i="31"/>
  <c r="EY116" i="31" s="1"/>
  <c r="EY122" i="31" s="1"/>
  <c r="EP112" i="31"/>
  <c r="EP109" i="31"/>
  <c r="EQ105" i="31" s="1"/>
  <c r="EQ111" i="31" s="1"/>
  <c r="EY123" i="31" l="1"/>
  <c r="EY120" i="31"/>
  <c r="EZ116" i="31" s="1"/>
  <c r="EZ122" i="31" s="1"/>
  <c r="EQ112" i="31"/>
  <c r="EQ109" i="31"/>
  <c r="ER105" i="31" s="1"/>
  <c r="ER111" i="31" s="1"/>
  <c r="EZ123" i="31" l="1"/>
  <c r="EZ120" i="31"/>
  <c r="FA116" i="31" s="1"/>
  <c r="FA122" i="31" s="1"/>
  <c r="ER112" i="31"/>
  <c r="ER109" i="31"/>
  <c r="ES105" i="31" s="1"/>
  <c r="ES111" i="31" s="1"/>
  <c r="FA123" i="31" l="1"/>
  <c r="FA120" i="31"/>
  <c r="FB116" i="31" s="1"/>
  <c r="FB122" i="31" s="1"/>
  <c r="ES112" i="31"/>
  <c r="ES109" i="31"/>
  <c r="ET105" i="31" s="1"/>
  <c r="ET111" i="31" s="1"/>
  <c r="FB123" i="31" l="1"/>
  <c r="FB120" i="31"/>
  <c r="FC116" i="31" s="1"/>
  <c r="FC122" i="31" s="1"/>
  <c r="ET112" i="31"/>
  <c r="ET109" i="31"/>
  <c r="EU105" i="31" s="1"/>
  <c r="EU111" i="31" s="1"/>
  <c r="FC123" i="31" l="1"/>
  <c r="FC120" i="31"/>
  <c r="FD116" i="31" s="1"/>
  <c r="FD122" i="31" s="1"/>
  <c r="EU112" i="31"/>
  <c r="EU109" i="31"/>
  <c r="EV105" i="31" s="1"/>
  <c r="EV111" i="31" s="1"/>
  <c r="FD123" i="31" l="1"/>
  <c r="FD120" i="31"/>
  <c r="FE116" i="31" s="1"/>
  <c r="FE122" i="31" s="1"/>
  <c r="EV112" i="31"/>
  <c r="EV109" i="31"/>
  <c r="EW105" i="31" s="1"/>
  <c r="EW111" i="31" s="1"/>
  <c r="FE123" i="31" l="1"/>
  <c r="FE120" i="31"/>
  <c r="FF116" i="31" s="1"/>
  <c r="FF122" i="31" s="1"/>
  <c r="EW112" i="31"/>
  <c r="EW109" i="31"/>
  <c r="EX105" i="31" s="1"/>
  <c r="EX111" i="31" s="1"/>
  <c r="FF123" i="31" l="1"/>
  <c r="FF120" i="31"/>
  <c r="FG116" i="31" s="1"/>
  <c r="FG122" i="31" s="1"/>
  <c r="EX112" i="31"/>
  <c r="EX109" i="31"/>
  <c r="EY105" i="31" s="1"/>
  <c r="EY111" i="31" s="1"/>
  <c r="FG123" i="31" l="1"/>
  <c r="FG120" i="31"/>
  <c r="FH116" i="31" s="1"/>
  <c r="FH122" i="31" s="1"/>
  <c r="EY112" i="31"/>
  <c r="EY109" i="31"/>
  <c r="EZ105" i="31" s="1"/>
  <c r="EZ111" i="31" s="1"/>
  <c r="FH123" i="31" l="1"/>
  <c r="FH120" i="31"/>
  <c r="FI116" i="31" s="1"/>
  <c r="FI122" i="31" s="1"/>
  <c r="EZ112" i="31"/>
  <c r="EZ109" i="31"/>
  <c r="FA105" i="31" s="1"/>
  <c r="FA111" i="31" s="1"/>
  <c r="FI123" i="31" l="1"/>
  <c r="FI120" i="31"/>
  <c r="FJ116" i="31" s="1"/>
  <c r="FJ122" i="31" s="1"/>
  <c r="FA112" i="31"/>
  <c r="FA109" i="31"/>
  <c r="FB105" i="31" s="1"/>
  <c r="FB111" i="31" s="1"/>
  <c r="FJ123" i="31" l="1"/>
  <c r="FJ120" i="31"/>
  <c r="FK116" i="31" s="1"/>
  <c r="FK122" i="31" s="1"/>
  <c r="FB112" i="31"/>
  <c r="FB109" i="31"/>
  <c r="FC105" i="31" s="1"/>
  <c r="FC111" i="31" s="1"/>
  <c r="FK123" i="31" l="1"/>
  <c r="FK120" i="31"/>
  <c r="FL116" i="31" s="1"/>
  <c r="FL122" i="31" s="1"/>
  <c r="FC112" i="31"/>
  <c r="FC109" i="31"/>
  <c r="FD105" i="31" s="1"/>
  <c r="FD111" i="31" s="1"/>
  <c r="FL123" i="31" l="1"/>
  <c r="FL120" i="31"/>
  <c r="FM116" i="31" s="1"/>
  <c r="FM122" i="31" s="1"/>
  <c r="FD112" i="31"/>
  <c r="FD109" i="31"/>
  <c r="FE105" i="31" s="1"/>
  <c r="FE111" i="31" s="1"/>
  <c r="FM123" i="31" l="1"/>
  <c r="FM120" i="31"/>
  <c r="FN116" i="31" s="1"/>
  <c r="FN122" i="31" s="1"/>
  <c r="FE112" i="31"/>
  <c r="FE109" i="31"/>
  <c r="FF105" i="31" s="1"/>
  <c r="FF111" i="31" s="1"/>
  <c r="FN123" i="31" l="1"/>
  <c r="FN120" i="31"/>
  <c r="FO116" i="31" s="1"/>
  <c r="FO122" i="31" s="1"/>
  <c r="FF112" i="31"/>
  <c r="FF109" i="31"/>
  <c r="FG105" i="31" s="1"/>
  <c r="FG111" i="31" s="1"/>
  <c r="FO123" i="31" l="1"/>
  <c r="FO120" i="31"/>
  <c r="FP116" i="31" s="1"/>
  <c r="FP122" i="31" s="1"/>
  <c r="FG112" i="31"/>
  <c r="FG109" i="31"/>
  <c r="FH105" i="31" s="1"/>
  <c r="FH111" i="31" s="1"/>
  <c r="FP123" i="31" l="1"/>
  <c r="FP120" i="31"/>
  <c r="FQ116" i="31" s="1"/>
  <c r="FQ122" i="31" s="1"/>
  <c r="FH112" i="31"/>
  <c r="FH109" i="31"/>
  <c r="FI105" i="31" s="1"/>
  <c r="FI111" i="31" s="1"/>
  <c r="FQ123" i="31" l="1"/>
  <c r="FQ120" i="31"/>
  <c r="FR116" i="31" s="1"/>
  <c r="FR122" i="31" s="1"/>
  <c r="FI112" i="31"/>
  <c r="FI109" i="31"/>
  <c r="FJ105" i="31" s="1"/>
  <c r="FJ111" i="31" s="1"/>
  <c r="FR123" i="31" l="1"/>
  <c r="FR120" i="31"/>
  <c r="FS116" i="31" s="1"/>
  <c r="FS122" i="31" s="1"/>
  <c r="FJ112" i="31"/>
  <c r="FJ109" i="31"/>
  <c r="FK105" i="31" s="1"/>
  <c r="FK111" i="31" s="1"/>
  <c r="FS123" i="31" l="1"/>
  <c r="FS120" i="31"/>
  <c r="FT116" i="31" s="1"/>
  <c r="FT122" i="31" s="1"/>
  <c r="FK112" i="31"/>
  <c r="FK109" i="31"/>
  <c r="FL105" i="31" s="1"/>
  <c r="FL111" i="31" s="1"/>
  <c r="FT123" i="31" l="1"/>
  <c r="FT120" i="31"/>
  <c r="FU116" i="31" s="1"/>
  <c r="FU122" i="31" s="1"/>
  <c r="FL112" i="31"/>
  <c r="FL109" i="31"/>
  <c r="FM105" i="31" s="1"/>
  <c r="FM111" i="31" s="1"/>
  <c r="FU123" i="31" l="1"/>
  <c r="FU120" i="31"/>
  <c r="FV116" i="31" s="1"/>
  <c r="FV122" i="31" s="1"/>
  <c r="FM112" i="31"/>
  <c r="FM109" i="31"/>
  <c r="FN105" i="31" s="1"/>
  <c r="FN111" i="31" s="1"/>
  <c r="FV123" i="31" l="1"/>
  <c r="FV120" i="31"/>
  <c r="FW116" i="31" s="1"/>
  <c r="FW122" i="31" s="1"/>
  <c r="FN112" i="31"/>
  <c r="FN109" i="31"/>
  <c r="FO105" i="31" s="1"/>
  <c r="FO111" i="31" s="1"/>
  <c r="FW123" i="31" l="1"/>
  <c r="FW120" i="31"/>
  <c r="FX116" i="31" s="1"/>
  <c r="FX122" i="31" s="1"/>
  <c r="FO112" i="31"/>
  <c r="FO109" i="31"/>
  <c r="FP105" i="31" s="1"/>
  <c r="FP111" i="31" s="1"/>
  <c r="FX123" i="31" l="1"/>
  <c r="FX120" i="31"/>
  <c r="FY116" i="31" s="1"/>
  <c r="FY122" i="31" s="1"/>
  <c r="FP112" i="31"/>
  <c r="FP109" i="31"/>
  <c r="FQ105" i="31" s="1"/>
  <c r="FQ111" i="31" s="1"/>
  <c r="FY123" i="31" l="1"/>
  <c r="FY120" i="31"/>
  <c r="FZ116" i="31" s="1"/>
  <c r="FZ122" i="31" s="1"/>
  <c r="FQ112" i="31"/>
  <c r="FQ109" i="31"/>
  <c r="FR105" i="31" s="1"/>
  <c r="FR111" i="31" s="1"/>
  <c r="FZ123" i="31" l="1"/>
  <c r="FZ120" i="31"/>
  <c r="GA116" i="31" s="1"/>
  <c r="GA122" i="31" s="1"/>
  <c r="FR112" i="31"/>
  <c r="FR109" i="31"/>
  <c r="FS105" i="31" s="1"/>
  <c r="FS111" i="31" s="1"/>
  <c r="GA123" i="31" l="1"/>
  <c r="GA120" i="31"/>
  <c r="GB116" i="31" s="1"/>
  <c r="GB122" i="31" s="1"/>
  <c r="FS112" i="31"/>
  <c r="FS109" i="31"/>
  <c r="FT105" i="31" s="1"/>
  <c r="FT111" i="31" s="1"/>
  <c r="GB123" i="31" l="1"/>
  <c r="GB120" i="31"/>
  <c r="GC116" i="31" s="1"/>
  <c r="GC122" i="31" s="1"/>
  <c r="FT112" i="31"/>
  <c r="FT109" i="31"/>
  <c r="FU105" i="31" s="1"/>
  <c r="FU111" i="31" s="1"/>
  <c r="GC123" i="31" l="1"/>
  <c r="GC120" i="31"/>
  <c r="GD116" i="31" s="1"/>
  <c r="GD122" i="31" s="1"/>
  <c r="FU112" i="31"/>
  <c r="FU109" i="31"/>
  <c r="FV105" i="31" s="1"/>
  <c r="FV111" i="31" s="1"/>
  <c r="GD123" i="31" l="1"/>
  <c r="GD120" i="31"/>
  <c r="GE116" i="31" s="1"/>
  <c r="GE122" i="31" s="1"/>
  <c r="FV112" i="31"/>
  <c r="FV109" i="31"/>
  <c r="FW105" i="31" s="1"/>
  <c r="FW111" i="31" s="1"/>
  <c r="GE123" i="31" l="1"/>
  <c r="GE120" i="31"/>
  <c r="GF116" i="31" s="1"/>
  <c r="GF122" i="31" s="1"/>
  <c r="FW112" i="31"/>
  <c r="FW109" i="31"/>
  <c r="FX105" i="31" s="1"/>
  <c r="FX111" i="31" s="1"/>
  <c r="GF123" i="31" l="1"/>
  <c r="GF120" i="31"/>
  <c r="GG116" i="31" s="1"/>
  <c r="GG122" i="31" s="1"/>
  <c r="FX112" i="31"/>
  <c r="FX109" i="31"/>
  <c r="FY105" i="31" s="1"/>
  <c r="FY111" i="31" s="1"/>
  <c r="GG123" i="31" l="1"/>
  <c r="GG120" i="31"/>
  <c r="GH116" i="31" s="1"/>
  <c r="GH122" i="31" s="1"/>
  <c r="FY112" i="31"/>
  <c r="FY109" i="31"/>
  <c r="FZ105" i="31" s="1"/>
  <c r="FZ111" i="31" s="1"/>
  <c r="GH123" i="31" l="1"/>
  <c r="GH120" i="31"/>
  <c r="GI116" i="31" s="1"/>
  <c r="GI122" i="31" s="1"/>
  <c r="FZ112" i="31"/>
  <c r="FZ109" i="31"/>
  <c r="GA105" i="31" s="1"/>
  <c r="GA111" i="31" s="1"/>
  <c r="GI123" i="31" l="1"/>
  <c r="GI120" i="31"/>
  <c r="GJ116" i="31" s="1"/>
  <c r="GJ122" i="31" s="1"/>
  <c r="GA112" i="31"/>
  <c r="GA109" i="31"/>
  <c r="GB105" i="31" s="1"/>
  <c r="GB111" i="31" s="1"/>
  <c r="GJ123" i="31" l="1"/>
  <c r="GJ120" i="31"/>
  <c r="GK116" i="31" s="1"/>
  <c r="GK122" i="31" s="1"/>
  <c r="GB112" i="31"/>
  <c r="GB109" i="31"/>
  <c r="GC105" i="31" s="1"/>
  <c r="GC111" i="31" s="1"/>
  <c r="GK123" i="31" l="1"/>
  <c r="GK120" i="31"/>
  <c r="GL116" i="31" s="1"/>
  <c r="GL122" i="31" s="1"/>
  <c r="GC112" i="31"/>
  <c r="GC109" i="31"/>
  <c r="GD105" i="31" s="1"/>
  <c r="GD111" i="31" s="1"/>
  <c r="GL123" i="31" l="1"/>
  <c r="GL120" i="31"/>
  <c r="GM116" i="31" s="1"/>
  <c r="GM122" i="31" s="1"/>
  <c r="GD112" i="31"/>
  <c r="GD109" i="31"/>
  <c r="GE105" i="31" s="1"/>
  <c r="GE111" i="31" s="1"/>
  <c r="GM123" i="31" l="1"/>
  <c r="GM120" i="31"/>
  <c r="GN116" i="31" s="1"/>
  <c r="GN122" i="31" s="1"/>
  <c r="GE112" i="31"/>
  <c r="GE109" i="31"/>
  <c r="GF105" i="31" s="1"/>
  <c r="GF111" i="31" s="1"/>
  <c r="GN123" i="31" l="1"/>
  <c r="GN120" i="31"/>
  <c r="GO116" i="31" s="1"/>
  <c r="GO122" i="31" s="1"/>
  <c r="GF112" i="31"/>
  <c r="GF109" i="31"/>
  <c r="GG105" i="31" s="1"/>
  <c r="GG111" i="31" s="1"/>
  <c r="GO123" i="31" l="1"/>
  <c r="GO120" i="31"/>
  <c r="GP116" i="31" s="1"/>
  <c r="GP122" i="31" s="1"/>
  <c r="GG112" i="31"/>
  <c r="GG109" i="31"/>
  <c r="GH105" i="31" s="1"/>
  <c r="GH111" i="31" s="1"/>
  <c r="GP123" i="31" l="1"/>
  <c r="GP120" i="31"/>
  <c r="GQ116" i="31" s="1"/>
  <c r="GQ122" i="31" s="1"/>
  <c r="GH112" i="31"/>
  <c r="GH109" i="31"/>
  <c r="GI105" i="31" s="1"/>
  <c r="GI111" i="31" s="1"/>
  <c r="GQ123" i="31" l="1"/>
  <c r="GQ120" i="31"/>
  <c r="GR116" i="31" s="1"/>
  <c r="GR122" i="31" s="1"/>
  <c r="GI112" i="31"/>
  <c r="GI109" i="31"/>
  <c r="GJ105" i="31" s="1"/>
  <c r="GJ111" i="31" s="1"/>
  <c r="GR123" i="31" l="1"/>
  <c r="GR120" i="31"/>
  <c r="GS116" i="31" s="1"/>
  <c r="GS122" i="31" s="1"/>
  <c r="GJ112" i="31"/>
  <c r="GJ109" i="31"/>
  <c r="GK105" i="31" s="1"/>
  <c r="GK111" i="31" s="1"/>
  <c r="GS123" i="31" l="1"/>
  <c r="GS120" i="31"/>
  <c r="GT116" i="31" s="1"/>
  <c r="GT122" i="31" s="1"/>
  <c r="GK112" i="31"/>
  <c r="GK109" i="31"/>
  <c r="GL105" i="31" s="1"/>
  <c r="GL111" i="31" s="1"/>
  <c r="GT123" i="31" l="1"/>
  <c r="GT120" i="31"/>
  <c r="GU116" i="31" s="1"/>
  <c r="GU122" i="31" s="1"/>
  <c r="GL112" i="31"/>
  <c r="GL109" i="31"/>
  <c r="GM105" i="31" s="1"/>
  <c r="GM111" i="31" s="1"/>
  <c r="GU123" i="31" l="1"/>
  <c r="GU120" i="31"/>
  <c r="GV116" i="31" s="1"/>
  <c r="GV122" i="31" s="1"/>
  <c r="GM112" i="31"/>
  <c r="GM109" i="31"/>
  <c r="GN105" i="31" s="1"/>
  <c r="GN111" i="31" s="1"/>
  <c r="GV123" i="31" l="1"/>
  <c r="GV120" i="31"/>
  <c r="GW116" i="31" s="1"/>
  <c r="GW122" i="31" s="1"/>
  <c r="GN112" i="31"/>
  <c r="GN109" i="31"/>
  <c r="GO105" i="31" s="1"/>
  <c r="GO111" i="31" s="1"/>
  <c r="GW123" i="31" l="1"/>
  <c r="GW120" i="31"/>
  <c r="GX116" i="31" s="1"/>
  <c r="GX122" i="31" s="1"/>
  <c r="GO112" i="31"/>
  <c r="GO109" i="31"/>
  <c r="GP105" i="31" s="1"/>
  <c r="GP111" i="31" s="1"/>
  <c r="GX123" i="31" l="1"/>
  <c r="GX120" i="31"/>
  <c r="GY116" i="31" s="1"/>
  <c r="GY122" i="31" s="1"/>
  <c r="GP112" i="31"/>
  <c r="GP109" i="31"/>
  <c r="GQ105" i="31" s="1"/>
  <c r="GQ111" i="31" s="1"/>
  <c r="GY123" i="31" l="1"/>
  <c r="GY120" i="31"/>
  <c r="GZ116" i="31" s="1"/>
  <c r="GZ122" i="31" s="1"/>
  <c r="GQ112" i="31"/>
  <c r="GQ109" i="31"/>
  <c r="GR105" i="31" s="1"/>
  <c r="GR111" i="31" s="1"/>
  <c r="GZ123" i="31" l="1"/>
  <c r="GZ120" i="31"/>
  <c r="HA116" i="31" s="1"/>
  <c r="HA122" i="31" s="1"/>
  <c r="GR112" i="31"/>
  <c r="GR109" i="31"/>
  <c r="GS105" i="31" s="1"/>
  <c r="GS111" i="31" s="1"/>
  <c r="HA123" i="31" l="1"/>
  <c r="HA120" i="31"/>
  <c r="HB116" i="31" s="1"/>
  <c r="HB122" i="31" s="1"/>
  <c r="GS112" i="31"/>
  <c r="GS109" i="31"/>
  <c r="GT105" i="31" s="1"/>
  <c r="GT111" i="31" s="1"/>
  <c r="HB123" i="31" l="1"/>
  <c r="HB120" i="31"/>
  <c r="HC116" i="31" s="1"/>
  <c r="HC122" i="31" s="1"/>
  <c r="GT112" i="31"/>
  <c r="GT109" i="31"/>
  <c r="GU105" i="31" s="1"/>
  <c r="GU111" i="31" s="1"/>
  <c r="HC123" i="31" l="1"/>
  <c r="HC120" i="31"/>
  <c r="HD116" i="31" s="1"/>
  <c r="HD122" i="31" s="1"/>
  <c r="GU112" i="31"/>
  <c r="GU109" i="31"/>
  <c r="GV105" i="31" s="1"/>
  <c r="GV111" i="31" s="1"/>
  <c r="HD123" i="31" l="1"/>
  <c r="HD120" i="31"/>
  <c r="HE116" i="31" s="1"/>
  <c r="HE122" i="31" s="1"/>
  <c r="GV112" i="31"/>
  <c r="GV109" i="31"/>
  <c r="GW105" i="31" s="1"/>
  <c r="GW111" i="31" s="1"/>
  <c r="HE123" i="31" l="1"/>
  <c r="HE120" i="31"/>
  <c r="HF116" i="31" s="1"/>
  <c r="HF122" i="31" s="1"/>
  <c r="GW112" i="31"/>
  <c r="GW109" i="31"/>
  <c r="GX105" i="31" s="1"/>
  <c r="GX111" i="31" s="1"/>
  <c r="HF123" i="31" l="1"/>
  <c r="HF120" i="31"/>
  <c r="HG116" i="31" s="1"/>
  <c r="HG122" i="31" s="1"/>
  <c r="GX112" i="31"/>
  <c r="GX109" i="31"/>
  <c r="GY105" i="31" s="1"/>
  <c r="GY111" i="31" s="1"/>
  <c r="HG123" i="31" l="1"/>
  <c r="HG120" i="31"/>
  <c r="HH116" i="31" s="1"/>
  <c r="HH122" i="31" s="1"/>
  <c r="GY112" i="31"/>
  <c r="GY109" i="31"/>
  <c r="GZ105" i="31" s="1"/>
  <c r="GZ111" i="31" s="1"/>
  <c r="HH123" i="31" l="1"/>
  <c r="HH120" i="31"/>
  <c r="HI116" i="31" s="1"/>
  <c r="HI122" i="31" s="1"/>
  <c r="GZ112" i="31"/>
  <c r="GZ109" i="31"/>
  <c r="HA105" i="31" s="1"/>
  <c r="HA111" i="31" s="1"/>
  <c r="HI123" i="31" l="1"/>
  <c r="HI120" i="31"/>
  <c r="HJ116" i="31" s="1"/>
  <c r="HJ122" i="31" s="1"/>
  <c r="HA112" i="31"/>
  <c r="HA109" i="31"/>
  <c r="HB105" i="31" s="1"/>
  <c r="HB111" i="31" s="1"/>
  <c r="HJ123" i="31" l="1"/>
  <c r="HJ120" i="31"/>
  <c r="HK116" i="31" s="1"/>
  <c r="HK122" i="31" s="1"/>
  <c r="HB112" i="31"/>
  <c r="HB109" i="31"/>
  <c r="HC105" i="31" s="1"/>
  <c r="HC111" i="31" s="1"/>
  <c r="HK123" i="31" l="1"/>
  <c r="HK120" i="31"/>
  <c r="HL116" i="31" s="1"/>
  <c r="HL122" i="31" s="1"/>
  <c r="HC112" i="31"/>
  <c r="HC109" i="31"/>
  <c r="HD105" i="31" s="1"/>
  <c r="HD111" i="31" s="1"/>
  <c r="HL123" i="31" l="1"/>
  <c r="HL120" i="31"/>
  <c r="HM116" i="31" s="1"/>
  <c r="HM122" i="31" s="1"/>
  <c r="HD112" i="31"/>
  <c r="HD109" i="31"/>
  <c r="HE105" i="31" s="1"/>
  <c r="HE111" i="31" s="1"/>
  <c r="HM123" i="31" l="1"/>
  <c r="HM120" i="31"/>
  <c r="HN116" i="31" s="1"/>
  <c r="HN122" i="31" s="1"/>
  <c r="HE112" i="31"/>
  <c r="HE109" i="31"/>
  <c r="HF105" i="31" s="1"/>
  <c r="HF111" i="31" s="1"/>
  <c r="HN123" i="31" l="1"/>
  <c r="HN120" i="31"/>
  <c r="HO116" i="31" s="1"/>
  <c r="HO122" i="31" s="1"/>
  <c r="HF112" i="31"/>
  <c r="HF109" i="31"/>
  <c r="HG105" i="31" s="1"/>
  <c r="HG111" i="31" s="1"/>
  <c r="HO123" i="31" l="1"/>
  <c r="HO120" i="31"/>
  <c r="HP116" i="31" s="1"/>
  <c r="HP122" i="31" s="1"/>
  <c r="HG112" i="31"/>
  <c r="HG109" i="31"/>
  <c r="HH105" i="31" s="1"/>
  <c r="HH111" i="31" s="1"/>
  <c r="HP123" i="31" l="1"/>
  <c r="HP120" i="31"/>
  <c r="HQ116" i="31" s="1"/>
  <c r="HQ122" i="31" s="1"/>
  <c r="HH112" i="31"/>
  <c r="HH109" i="31"/>
  <c r="HI105" i="31" s="1"/>
  <c r="HI111" i="31" s="1"/>
  <c r="HQ123" i="31" l="1"/>
  <c r="HQ120" i="31"/>
  <c r="HR116" i="31" s="1"/>
  <c r="HR122" i="31" s="1"/>
  <c r="HI112" i="31"/>
  <c r="HI109" i="31"/>
  <c r="HJ105" i="31" s="1"/>
  <c r="HJ111" i="31" s="1"/>
  <c r="HR123" i="31" l="1"/>
  <c r="HR120" i="31"/>
  <c r="HS116" i="31" s="1"/>
  <c r="HS122" i="31" s="1"/>
  <c r="HJ112" i="31"/>
  <c r="HJ109" i="31"/>
  <c r="HK105" i="31" s="1"/>
  <c r="HK111" i="31" s="1"/>
  <c r="HS123" i="31" l="1"/>
  <c r="HS120" i="31"/>
  <c r="HT116" i="31" s="1"/>
  <c r="HT122" i="31" s="1"/>
  <c r="HK112" i="31"/>
  <c r="HK109" i="31"/>
  <c r="HL105" i="31" s="1"/>
  <c r="HL111" i="31" s="1"/>
  <c r="HT123" i="31" l="1"/>
  <c r="HT120" i="31"/>
  <c r="HU116" i="31" s="1"/>
  <c r="HU122" i="31" s="1"/>
  <c r="HL112" i="31"/>
  <c r="HL109" i="31"/>
  <c r="HM105" i="31" s="1"/>
  <c r="HM111" i="31" s="1"/>
  <c r="HU123" i="31" l="1"/>
  <c r="HU120" i="31"/>
  <c r="HV116" i="31" s="1"/>
  <c r="HV122" i="31" s="1"/>
  <c r="HM112" i="31"/>
  <c r="HM109" i="31"/>
  <c r="HN105" i="31" s="1"/>
  <c r="HN111" i="31" s="1"/>
  <c r="HV123" i="31" l="1"/>
  <c r="HV120" i="31"/>
  <c r="HW116" i="31" s="1"/>
  <c r="HW122" i="31" s="1"/>
  <c r="HN112" i="31"/>
  <c r="HN109" i="31"/>
  <c r="HO105" i="31" s="1"/>
  <c r="HO111" i="31" s="1"/>
  <c r="HW123" i="31" l="1"/>
  <c r="HW120" i="31"/>
  <c r="HX116" i="31" s="1"/>
  <c r="HX122" i="31" s="1"/>
  <c r="HO112" i="31"/>
  <c r="HO109" i="31"/>
  <c r="HP105" i="31" s="1"/>
  <c r="HP111" i="31" s="1"/>
  <c r="HX123" i="31" l="1"/>
  <c r="HX120" i="31"/>
  <c r="HY116" i="31" s="1"/>
  <c r="HY122" i="31" s="1"/>
  <c r="HP112" i="31"/>
  <c r="HP109" i="31"/>
  <c r="HQ105" i="31" s="1"/>
  <c r="HQ111" i="31" s="1"/>
  <c r="HY123" i="31" l="1"/>
  <c r="HY120" i="31"/>
  <c r="HZ116" i="31" s="1"/>
  <c r="HZ122" i="31" s="1"/>
  <c r="HQ112" i="31"/>
  <c r="HQ109" i="31"/>
  <c r="HR105" i="31" s="1"/>
  <c r="HR111" i="31" s="1"/>
  <c r="HZ123" i="31" l="1"/>
  <c r="HZ120" i="31"/>
  <c r="IA116" i="31" s="1"/>
  <c r="IA122" i="31" s="1"/>
  <c r="HR112" i="31"/>
  <c r="HR109" i="31"/>
  <c r="HS105" i="31" s="1"/>
  <c r="HS111" i="31" s="1"/>
  <c r="IA123" i="31" l="1"/>
  <c r="IA120" i="31"/>
  <c r="IB116" i="31" s="1"/>
  <c r="IB122" i="31" s="1"/>
  <c r="HS112" i="31"/>
  <c r="HS109" i="31"/>
  <c r="HT105" i="31" s="1"/>
  <c r="HT111" i="31" s="1"/>
  <c r="IB123" i="31" l="1"/>
  <c r="IB120" i="31"/>
  <c r="IC116" i="31" s="1"/>
  <c r="IC122" i="31" s="1"/>
  <c r="HT112" i="31"/>
  <c r="HT109" i="31"/>
  <c r="HU105" i="31" s="1"/>
  <c r="HU111" i="31" s="1"/>
  <c r="IC123" i="31" l="1"/>
  <c r="IC120" i="31"/>
  <c r="ID116" i="31" s="1"/>
  <c r="ID122" i="31" s="1"/>
  <c r="HU112" i="31"/>
  <c r="HU109" i="31"/>
  <c r="HV105" i="31" s="1"/>
  <c r="HV111" i="31" s="1"/>
  <c r="ID123" i="31" l="1"/>
  <c r="ID120" i="31"/>
  <c r="IE116" i="31" s="1"/>
  <c r="IE122" i="31" s="1"/>
  <c r="HV112" i="31"/>
  <c r="HV109" i="31"/>
  <c r="HW105" i="31" s="1"/>
  <c r="HW111" i="31" s="1"/>
  <c r="IE123" i="31" l="1"/>
  <c r="IE120" i="31"/>
  <c r="IF116" i="31" s="1"/>
  <c r="IF122" i="31" s="1"/>
  <c r="HW112" i="31"/>
  <c r="HW109" i="31"/>
  <c r="HX105" i="31" s="1"/>
  <c r="HX111" i="31" s="1"/>
  <c r="IF123" i="31" l="1"/>
  <c r="IF120" i="31"/>
  <c r="IG116" i="31" s="1"/>
  <c r="IG122" i="31" s="1"/>
  <c r="HX112" i="31"/>
  <c r="HX109" i="31"/>
  <c r="HY105" i="31" s="1"/>
  <c r="HY111" i="31" s="1"/>
  <c r="IG123" i="31" l="1"/>
  <c r="IG120" i="31"/>
  <c r="IH116" i="31" s="1"/>
  <c r="IH122" i="31" s="1"/>
  <c r="HY112" i="31"/>
  <c r="HY109" i="31"/>
  <c r="HZ105" i="31" s="1"/>
  <c r="HZ111" i="31" s="1"/>
  <c r="IH123" i="31" l="1"/>
  <c r="IH120" i="31"/>
  <c r="II116" i="31" s="1"/>
  <c r="II122" i="31" s="1"/>
  <c r="HZ112" i="31"/>
  <c r="HZ109" i="31"/>
  <c r="IA105" i="31" s="1"/>
  <c r="IA111" i="31" s="1"/>
  <c r="II123" i="31" l="1"/>
  <c r="II120" i="31"/>
  <c r="IJ116" i="31" s="1"/>
  <c r="IJ122" i="31" s="1"/>
  <c r="IA112" i="31"/>
  <c r="IA109" i="31"/>
  <c r="IB105" i="31" s="1"/>
  <c r="IB111" i="31" s="1"/>
  <c r="IJ123" i="31" l="1"/>
  <c r="IJ120" i="31"/>
  <c r="IK116" i="31" s="1"/>
  <c r="IK122" i="31" s="1"/>
  <c r="IB112" i="31"/>
  <c r="IB109" i="31"/>
  <c r="IC105" i="31" s="1"/>
  <c r="IC111" i="31" s="1"/>
  <c r="IK123" i="31" l="1"/>
  <c r="IK120" i="31"/>
  <c r="IL116" i="31" s="1"/>
  <c r="IL122" i="31" s="1"/>
  <c r="IC112" i="31"/>
  <c r="IC109" i="31"/>
  <c r="ID105" i="31" s="1"/>
  <c r="ID111" i="31" s="1"/>
  <c r="IL123" i="31" l="1"/>
  <c r="IL120" i="31"/>
  <c r="IM116" i="31" s="1"/>
  <c r="IM122" i="31" s="1"/>
  <c r="ID112" i="31"/>
  <c r="ID109" i="31"/>
  <c r="IE105" i="31" s="1"/>
  <c r="IE111" i="31" s="1"/>
  <c r="IM123" i="31" l="1"/>
  <c r="IM120" i="31"/>
  <c r="IN116" i="31" s="1"/>
  <c r="IN122" i="31" s="1"/>
  <c r="IE112" i="31"/>
  <c r="IE109" i="31"/>
  <c r="IF105" i="31" s="1"/>
  <c r="IF111" i="31" s="1"/>
  <c r="IN123" i="31" l="1"/>
  <c r="IN120" i="31"/>
  <c r="IO116" i="31" s="1"/>
  <c r="IO122" i="31" s="1"/>
  <c r="IF112" i="31"/>
  <c r="IF109" i="31"/>
  <c r="IG105" i="31" s="1"/>
  <c r="IG111" i="31" s="1"/>
  <c r="IO123" i="31" l="1"/>
  <c r="IO120" i="31"/>
  <c r="IP116" i="31" s="1"/>
  <c r="IP122" i="31" s="1"/>
  <c r="IG112" i="31"/>
  <c r="IG109" i="31"/>
  <c r="IH105" i="31" s="1"/>
  <c r="IH111" i="31" s="1"/>
  <c r="IP123" i="31" l="1"/>
  <c r="IP120" i="31"/>
  <c r="IQ116" i="31" s="1"/>
  <c r="IQ122" i="31" s="1"/>
  <c r="IH112" i="31"/>
  <c r="IH109" i="31"/>
  <c r="II105" i="31" s="1"/>
  <c r="II111" i="31" s="1"/>
  <c r="IQ123" i="31" l="1"/>
  <c r="IQ120" i="31"/>
  <c r="IR116" i="31" s="1"/>
  <c r="IR122" i="31" s="1"/>
  <c r="II112" i="31"/>
  <c r="II109" i="31"/>
  <c r="IJ105" i="31" s="1"/>
  <c r="IJ111" i="31" s="1"/>
  <c r="IR123" i="31" l="1"/>
  <c r="IR120" i="31"/>
  <c r="IS116" i="31" s="1"/>
  <c r="IS122" i="31" s="1"/>
  <c r="IJ112" i="31"/>
  <c r="IJ109" i="31"/>
  <c r="IK105" i="31" s="1"/>
  <c r="IK111" i="31" s="1"/>
  <c r="IS123" i="31" l="1"/>
  <c r="IS120" i="31"/>
  <c r="IT116" i="31" s="1"/>
  <c r="IT122" i="31" s="1"/>
  <c r="IK112" i="31"/>
  <c r="IK109" i="31"/>
  <c r="IL105" i="31" s="1"/>
  <c r="IL111" i="31" s="1"/>
  <c r="IT123" i="31" l="1"/>
  <c r="IT120" i="31"/>
  <c r="IU116" i="31" s="1"/>
  <c r="IU122" i="31" s="1"/>
  <c r="IL112" i="31"/>
  <c r="IL109" i="31"/>
  <c r="IM105" i="31" s="1"/>
  <c r="IM111" i="31" s="1"/>
  <c r="IU123" i="31" l="1"/>
  <c r="IU120" i="31"/>
  <c r="IV116" i="31" s="1"/>
  <c r="IV122" i="31" s="1"/>
  <c r="IM112" i="31"/>
  <c r="IM109" i="31"/>
  <c r="IN105" i="31" s="1"/>
  <c r="IN111" i="31" s="1"/>
  <c r="IV123" i="31" l="1"/>
  <c r="IV120" i="31"/>
  <c r="IW116" i="31" s="1"/>
  <c r="IW122" i="31" s="1"/>
  <c r="IN112" i="31"/>
  <c r="IN109" i="31"/>
  <c r="IO105" i="31" s="1"/>
  <c r="IO111" i="31" s="1"/>
  <c r="IW123" i="31" l="1"/>
  <c r="IW120" i="31"/>
  <c r="IX116" i="31" s="1"/>
  <c r="IX122" i="31" s="1"/>
  <c r="IO112" i="31"/>
  <c r="IO109" i="31"/>
  <c r="IP105" i="31" s="1"/>
  <c r="IP111" i="31" s="1"/>
  <c r="IX123" i="31" l="1"/>
  <c r="IX120" i="31"/>
  <c r="IY116" i="31" s="1"/>
  <c r="IY122" i="31" s="1"/>
  <c r="IP112" i="31"/>
  <c r="IP109" i="31"/>
  <c r="IQ105" i="31" s="1"/>
  <c r="IQ111" i="31" s="1"/>
  <c r="IY123" i="31" l="1"/>
  <c r="IY120" i="31"/>
  <c r="IZ116" i="31" s="1"/>
  <c r="IZ122" i="31" s="1"/>
  <c r="IQ112" i="31"/>
  <c r="IQ109" i="31"/>
  <c r="IR105" i="31" s="1"/>
  <c r="IR111" i="31" s="1"/>
  <c r="IZ123" i="31" l="1"/>
  <c r="IZ120" i="31"/>
  <c r="JA116" i="31" s="1"/>
  <c r="JA122" i="31" s="1"/>
  <c r="IR112" i="31"/>
  <c r="IR109" i="31"/>
  <c r="IS105" i="31" s="1"/>
  <c r="IS111" i="31" s="1"/>
  <c r="JA123" i="31" l="1"/>
  <c r="JA120" i="31"/>
  <c r="JB116" i="31" s="1"/>
  <c r="JB122" i="31" s="1"/>
  <c r="IS112" i="31"/>
  <c r="IS109" i="31"/>
  <c r="IT105" i="31" s="1"/>
  <c r="IT111" i="31" s="1"/>
  <c r="JB123" i="31" l="1"/>
  <c r="JB120" i="31"/>
  <c r="JC116" i="31" s="1"/>
  <c r="JC122" i="31" s="1"/>
  <c r="IT112" i="31"/>
  <c r="IT109" i="31"/>
  <c r="IU105" i="31" s="1"/>
  <c r="IU111" i="31" s="1"/>
  <c r="JC123" i="31" l="1"/>
  <c r="JC120" i="31"/>
  <c r="JD116" i="31" s="1"/>
  <c r="JD122" i="31" s="1"/>
  <c r="IU112" i="31"/>
  <c r="IU109" i="31"/>
  <c r="IV105" i="31" s="1"/>
  <c r="IV111" i="31" s="1"/>
  <c r="JD123" i="31" l="1"/>
  <c r="JD120" i="31"/>
  <c r="JE116" i="31" s="1"/>
  <c r="JE122" i="31" s="1"/>
  <c r="IV112" i="31"/>
  <c r="IV109" i="31"/>
  <c r="IW105" i="31" s="1"/>
  <c r="IW111" i="31" s="1"/>
  <c r="JE123" i="31" l="1"/>
  <c r="JE120" i="31"/>
  <c r="JF116" i="31" s="1"/>
  <c r="JF122" i="31" s="1"/>
  <c r="IW112" i="31"/>
  <c r="IW109" i="31"/>
  <c r="IX105" i="31" s="1"/>
  <c r="IX111" i="31" s="1"/>
  <c r="JF123" i="31" l="1"/>
  <c r="JF120" i="31"/>
  <c r="JG116" i="31" s="1"/>
  <c r="JG122" i="31" s="1"/>
  <c r="IX112" i="31"/>
  <c r="IX109" i="31"/>
  <c r="IY105" i="31" s="1"/>
  <c r="IY111" i="31" s="1"/>
  <c r="JG123" i="31" l="1"/>
  <c r="JG120" i="31"/>
  <c r="JH116" i="31" s="1"/>
  <c r="JH122" i="31" s="1"/>
  <c r="IY112" i="31"/>
  <c r="IY109" i="31"/>
  <c r="IZ105" i="31" s="1"/>
  <c r="IZ111" i="31" s="1"/>
  <c r="JH123" i="31" l="1"/>
  <c r="JH120" i="31"/>
  <c r="JI116" i="31" s="1"/>
  <c r="JI122" i="31" s="1"/>
  <c r="IZ112" i="31"/>
  <c r="IZ109" i="31"/>
  <c r="JA105" i="31" s="1"/>
  <c r="JA111" i="31" s="1"/>
  <c r="JI123" i="31" l="1"/>
  <c r="JI120" i="31"/>
  <c r="JJ116" i="31" s="1"/>
  <c r="JJ122" i="31" s="1"/>
  <c r="JA112" i="31"/>
  <c r="JA109" i="31"/>
  <c r="JB105" i="31" s="1"/>
  <c r="JB111" i="31" s="1"/>
  <c r="JJ123" i="31" l="1"/>
  <c r="JJ120" i="31"/>
  <c r="JK116" i="31" s="1"/>
  <c r="JK122" i="31" s="1"/>
  <c r="JB112" i="31"/>
  <c r="JB109" i="31"/>
  <c r="JC105" i="31" s="1"/>
  <c r="JC111" i="31" s="1"/>
  <c r="JK123" i="31" l="1"/>
  <c r="JK120" i="31"/>
  <c r="JL116" i="31" s="1"/>
  <c r="JL122" i="31" s="1"/>
  <c r="JC112" i="31"/>
  <c r="JC109" i="31"/>
  <c r="JD105" i="31" s="1"/>
  <c r="JD111" i="31" s="1"/>
  <c r="JL123" i="31" l="1"/>
  <c r="JL120" i="31"/>
  <c r="JM116" i="31" s="1"/>
  <c r="JM122" i="31" s="1"/>
  <c r="JD112" i="31"/>
  <c r="JD109" i="31"/>
  <c r="JE105" i="31" s="1"/>
  <c r="JE111" i="31" s="1"/>
  <c r="JM123" i="31" l="1"/>
  <c r="JM120" i="31"/>
  <c r="JN116" i="31" s="1"/>
  <c r="JN122" i="31" s="1"/>
  <c r="JE112" i="31"/>
  <c r="JE109" i="31"/>
  <c r="JF105" i="31" s="1"/>
  <c r="JF111" i="31" s="1"/>
  <c r="JN123" i="31" l="1"/>
  <c r="JN120" i="31"/>
  <c r="JO116" i="31" s="1"/>
  <c r="JO122" i="31" s="1"/>
  <c r="JF112" i="31"/>
  <c r="JF109" i="31"/>
  <c r="JG105" i="31" s="1"/>
  <c r="JG111" i="31" s="1"/>
  <c r="JO123" i="31" l="1"/>
  <c r="JO120" i="31"/>
  <c r="JP116" i="31" s="1"/>
  <c r="JP122" i="31" s="1"/>
  <c r="JG112" i="31"/>
  <c r="JG109" i="31"/>
  <c r="JH105" i="31" s="1"/>
  <c r="JH111" i="31" s="1"/>
  <c r="JP123" i="31" l="1"/>
  <c r="JP120" i="31"/>
  <c r="JQ116" i="31" s="1"/>
  <c r="JQ122" i="31" s="1"/>
  <c r="JH112" i="31"/>
  <c r="JH109" i="31"/>
  <c r="JI105" i="31" s="1"/>
  <c r="JI111" i="31" s="1"/>
  <c r="JQ123" i="31" l="1"/>
  <c r="JQ120" i="31"/>
  <c r="JR116" i="31" s="1"/>
  <c r="JR122" i="31" s="1"/>
  <c r="JI112" i="31"/>
  <c r="JI109" i="31"/>
  <c r="JJ105" i="31" s="1"/>
  <c r="JJ111" i="31" s="1"/>
  <c r="JR123" i="31" l="1"/>
  <c r="JR120" i="31"/>
  <c r="JS116" i="31" s="1"/>
  <c r="JS122" i="31" s="1"/>
  <c r="JJ112" i="31"/>
  <c r="JJ109" i="31"/>
  <c r="JK105" i="31" s="1"/>
  <c r="JK111" i="31" s="1"/>
  <c r="JS123" i="31" l="1"/>
  <c r="JS120" i="31"/>
  <c r="JT116" i="31" s="1"/>
  <c r="JT122" i="31" s="1"/>
  <c r="JK112" i="31"/>
  <c r="JK109" i="31"/>
  <c r="JL105" i="31" s="1"/>
  <c r="JL111" i="31" s="1"/>
  <c r="JT123" i="31" l="1"/>
  <c r="JT120" i="31"/>
  <c r="JU116" i="31" s="1"/>
  <c r="JU122" i="31" s="1"/>
  <c r="JL112" i="31"/>
  <c r="JL109" i="31"/>
  <c r="JM105" i="31" s="1"/>
  <c r="JM111" i="31" s="1"/>
  <c r="JU123" i="31" l="1"/>
  <c r="JU120" i="31"/>
  <c r="JV116" i="31" s="1"/>
  <c r="JV122" i="31" s="1"/>
  <c r="JM112" i="31"/>
  <c r="JM109" i="31"/>
  <c r="JN105" i="31" s="1"/>
  <c r="JN111" i="31" s="1"/>
  <c r="JV123" i="31" l="1"/>
  <c r="JV120" i="31"/>
  <c r="JN112" i="31"/>
  <c r="JN109" i="31"/>
  <c r="JO105" i="31" s="1"/>
  <c r="JO111" i="31" s="1"/>
  <c r="JO112" i="31" l="1"/>
  <c r="JO109" i="31"/>
  <c r="JP105" i="31" s="1"/>
  <c r="JP111" i="31" s="1"/>
  <c r="JP112" i="31" l="1"/>
  <c r="JP109" i="31"/>
  <c r="JQ105" i="31" s="1"/>
  <c r="JQ111" i="31" s="1"/>
  <c r="JQ112" i="31" l="1"/>
  <c r="JQ109" i="31"/>
  <c r="JR105" i="31" s="1"/>
  <c r="JR111" i="31" s="1"/>
  <c r="JR112" i="31" l="1"/>
  <c r="JR109" i="31"/>
  <c r="JS105" i="31" s="1"/>
  <c r="JS111" i="31" s="1"/>
  <c r="AB97" i="33"/>
  <c r="JS112" i="31" l="1"/>
  <c r="JS109" i="31"/>
  <c r="JT105" i="31" s="1"/>
  <c r="JT111" i="31" s="1"/>
  <c r="AX118" i="33"/>
  <c r="AL107" i="33"/>
  <c r="JT112" i="31" l="1"/>
  <c r="JT109" i="31"/>
  <c r="JU105" i="31" s="1"/>
  <c r="JU111" i="31" s="1"/>
  <c r="AL109" i="33"/>
  <c r="AM105" i="33" s="1"/>
  <c r="AM111" i="33" s="1"/>
  <c r="AL112" i="33"/>
  <c r="AX123" i="33"/>
  <c r="AX120" i="33"/>
  <c r="AY116" i="33" s="1"/>
  <c r="AY119" i="33" s="1"/>
  <c r="AY122" i="33" s="1"/>
  <c r="JU112" i="31" l="1"/>
  <c r="JU109" i="31"/>
  <c r="JV105" i="31" s="1"/>
  <c r="JV111" i="31" s="1"/>
  <c r="H129" i="33"/>
  <c r="D72" i="33"/>
  <c r="C129" i="33"/>
  <c r="C79" i="33"/>
  <c r="K129" i="33"/>
  <c r="I129" i="33"/>
  <c r="N129" i="33"/>
  <c r="G129" i="33"/>
  <c r="F129" i="33"/>
  <c r="D129" i="33"/>
  <c r="E129" i="33"/>
  <c r="L129" i="33"/>
  <c r="M129" i="33"/>
  <c r="J129" i="33"/>
  <c r="JV112" i="31" l="1"/>
  <c r="JV109" i="31"/>
  <c r="C130" i="33"/>
  <c r="D76" i="33"/>
  <c r="E72" i="33" s="1"/>
  <c r="D78" i="33"/>
  <c r="D128" i="33" l="1"/>
  <c r="D79" i="33"/>
  <c r="E76" i="33"/>
  <c r="F72" i="33" s="1"/>
  <c r="E78" i="33"/>
  <c r="F76" i="33" l="1"/>
  <c r="G72" i="33" s="1"/>
  <c r="F78" i="33"/>
  <c r="E128" i="33"/>
  <c r="E130" i="33" s="1"/>
  <c r="E79" i="33"/>
  <c r="D130" i="33"/>
  <c r="F128" i="33" l="1"/>
  <c r="F130" i="33" s="1"/>
  <c r="F79" i="33"/>
  <c r="G76" i="33"/>
  <c r="H72" i="33" s="1"/>
  <c r="G78" i="33"/>
  <c r="G128" i="33" l="1"/>
  <c r="G130" i="33" s="1"/>
  <c r="G79" i="33"/>
  <c r="H76" i="33"/>
  <c r="I72" i="33" s="1"/>
  <c r="H78" i="33"/>
  <c r="I76" i="33" l="1"/>
  <c r="J72" i="33" s="1"/>
  <c r="I78" i="33"/>
  <c r="H128" i="33"/>
  <c r="H130" i="33" s="1"/>
  <c r="H79" i="33"/>
  <c r="I128" i="33" l="1"/>
  <c r="I130" i="33" s="1"/>
  <c r="I79" i="33"/>
  <c r="J76" i="33"/>
  <c r="K72" i="33" s="1"/>
  <c r="J78" i="33"/>
  <c r="K76" i="33" l="1"/>
  <c r="L72" i="33" s="1"/>
  <c r="K78" i="33"/>
  <c r="J128" i="33"/>
  <c r="J130" i="33" s="1"/>
  <c r="J79" i="33"/>
  <c r="K128" i="33" l="1"/>
  <c r="K130" i="33" s="1"/>
  <c r="K79" i="33"/>
  <c r="L76" i="33"/>
  <c r="M72" i="33" s="1"/>
  <c r="L78" i="33"/>
  <c r="L128" i="33" l="1"/>
  <c r="L130" i="33" s="1"/>
  <c r="L79" i="33"/>
  <c r="M76" i="33"/>
  <c r="N72" i="33" s="1"/>
  <c r="M78" i="33"/>
  <c r="M128" i="33" l="1"/>
  <c r="M130" i="33" s="1"/>
  <c r="M79" i="33"/>
  <c r="N76" i="33"/>
  <c r="O72" i="33" s="1"/>
  <c r="N78" i="33"/>
  <c r="O76" i="33" l="1"/>
  <c r="P72" i="33" s="1"/>
  <c r="O78" i="33"/>
  <c r="N128" i="33"/>
  <c r="N130" i="33" s="1"/>
  <c r="N79" i="33"/>
  <c r="O128" i="33" l="1"/>
  <c r="O79" i="33"/>
  <c r="P76" i="33"/>
  <c r="Q72" i="33" s="1"/>
  <c r="P78" i="33"/>
  <c r="P79" i="33" l="1"/>
  <c r="Q76" i="33"/>
  <c r="R72" i="33" s="1"/>
  <c r="Q78" i="33"/>
  <c r="Q79" i="33" l="1"/>
  <c r="R76" i="33"/>
  <c r="S72" i="33" s="1"/>
  <c r="R78" i="33"/>
  <c r="S76" i="33" l="1"/>
  <c r="T72" i="33" s="1"/>
  <c r="S78" i="33"/>
  <c r="R79" i="33"/>
  <c r="S79" i="33" l="1"/>
  <c r="T76" i="33"/>
  <c r="U72" i="33" s="1"/>
  <c r="T78" i="33"/>
  <c r="U76" i="33" l="1"/>
  <c r="V72" i="33" s="1"/>
  <c r="U78" i="33"/>
  <c r="T79" i="33"/>
  <c r="U79" i="33" l="1"/>
  <c r="V76" i="33"/>
  <c r="W72" i="33" s="1"/>
  <c r="V78" i="33"/>
  <c r="W76" i="33" l="1"/>
  <c r="X72" i="33" s="1"/>
  <c r="W78" i="33"/>
  <c r="V79" i="33"/>
  <c r="W79" i="33" l="1"/>
  <c r="X76" i="33"/>
  <c r="Y72" i="33" s="1"/>
  <c r="X78" i="33"/>
  <c r="X79" i="33" l="1"/>
  <c r="Y76" i="33"/>
  <c r="Z72" i="33" s="1"/>
  <c r="Y78" i="33"/>
  <c r="Y79" i="33" l="1"/>
  <c r="Z76" i="33"/>
  <c r="AA72" i="33" s="1"/>
  <c r="Z78" i="33"/>
  <c r="Z79" i="33" l="1"/>
  <c r="AA76" i="33"/>
  <c r="AB72" i="33" s="1"/>
  <c r="AA78" i="33"/>
  <c r="AB76" i="33" l="1"/>
  <c r="AC72" i="33" s="1"/>
  <c r="AB78" i="33"/>
  <c r="AA79" i="33"/>
  <c r="AB79" i="33" l="1"/>
  <c r="AC76" i="33"/>
  <c r="AD72" i="33" s="1"/>
  <c r="AC78" i="33"/>
  <c r="AD76" i="33" l="1"/>
  <c r="AE72" i="33" s="1"/>
  <c r="AD78" i="33"/>
  <c r="AC79" i="33"/>
  <c r="AD79" i="33" l="1"/>
  <c r="AE76" i="33"/>
  <c r="AF72" i="33" s="1"/>
  <c r="AE78" i="33"/>
  <c r="AE79" i="33" l="1"/>
  <c r="AF76" i="33"/>
  <c r="AG72" i="33" s="1"/>
  <c r="AF78" i="33"/>
  <c r="AF79" i="33" l="1"/>
  <c r="AG76" i="33"/>
  <c r="AH72" i="33" s="1"/>
  <c r="AG78" i="33"/>
  <c r="AG79" i="33" l="1"/>
  <c r="AH76" i="33"/>
  <c r="AI72" i="33" s="1"/>
  <c r="AH78" i="33"/>
  <c r="AH79" i="33" l="1"/>
  <c r="AI76" i="33"/>
  <c r="AJ72" i="33" s="1"/>
  <c r="AI78" i="33"/>
  <c r="AJ76" i="33" l="1"/>
  <c r="AK72" i="33" s="1"/>
  <c r="AJ78" i="33"/>
  <c r="AI79" i="33"/>
  <c r="AJ79" i="33" l="1"/>
  <c r="AK76" i="33"/>
  <c r="AL72" i="33" s="1"/>
  <c r="AK78" i="33"/>
  <c r="AK79" i="33" l="1"/>
  <c r="AL76" i="33"/>
  <c r="AM72" i="33" s="1"/>
  <c r="AL78" i="33"/>
  <c r="AM76" i="33" l="1"/>
  <c r="AN72" i="33" s="1"/>
  <c r="AM78" i="33"/>
  <c r="AL79" i="33"/>
  <c r="AM79" i="33" l="1"/>
  <c r="AN76" i="33"/>
  <c r="AO72" i="33" s="1"/>
  <c r="AN78" i="33"/>
  <c r="AN79" i="33" l="1"/>
  <c r="AO76" i="33"/>
  <c r="AP72" i="33" s="1"/>
  <c r="AO78" i="33"/>
  <c r="AO79" i="33" l="1"/>
  <c r="AP76" i="33"/>
  <c r="AQ72" i="33" s="1"/>
  <c r="AP78" i="33"/>
  <c r="AP79" i="33" l="1"/>
  <c r="AQ76" i="33"/>
  <c r="AR72" i="33" s="1"/>
  <c r="AQ78" i="33"/>
  <c r="AQ79" i="33" l="1"/>
  <c r="AR76" i="33"/>
  <c r="AS72" i="33" s="1"/>
  <c r="AR78" i="33"/>
  <c r="AS76" i="33" l="1"/>
  <c r="AT72" i="33" s="1"/>
  <c r="AS78" i="33"/>
  <c r="AR79" i="33"/>
  <c r="AS79" i="33" l="1"/>
  <c r="AT76" i="33"/>
  <c r="AU72" i="33" s="1"/>
  <c r="AT78" i="33"/>
  <c r="AU76" i="33" l="1"/>
  <c r="AV72" i="33" s="1"/>
  <c r="AU78" i="33"/>
  <c r="AT79" i="33"/>
  <c r="AU79" i="33" l="1"/>
  <c r="AV76" i="33"/>
  <c r="AW72" i="33" s="1"/>
  <c r="AV78" i="33"/>
  <c r="AW76" i="33" l="1"/>
  <c r="AX72" i="33" s="1"/>
  <c r="AW78" i="33"/>
  <c r="AV79" i="33"/>
  <c r="AW79" i="33" l="1"/>
  <c r="AX76" i="33"/>
  <c r="AY72" i="33" s="1"/>
  <c r="AX78" i="33"/>
  <c r="AX79" i="33" l="1"/>
  <c r="AY76" i="33"/>
  <c r="AZ72" i="33" s="1"/>
  <c r="AY78" i="33"/>
  <c r="AY79" i="33" l="1"/>
  <c r="AZ76" i="33"/>
  <c r="BA72" i="33" s="1"/>
  <c r="AZ78" i="33"/>
  <c r="AZ79" i="33" l="1"/>
  <c r="BA76" i="33"/>
  <c r="BB72" i="33" s="1"/>
  <c r="BA78" i="33"/>
  <c r="BA79" i="33" l="1"/>
  <c r="BB76" i="33"/>
  <c r="BC72" i="33" s="1"/>
  <c r="BB78" i="33"/>
  <c r="BC76" i="33" l="1"/>
  <c r="BD72" i="33" s="1"/>
  <c r="BC78" i="33"/>
  <c r="BB79" i="33"/>
  <c r="BC79" i="33" l="1"/>
  <c r="BD76" i="33"/>
  <c r="BE72" i="33" s="1"/>
  <c r="BD78" i="33"/>
  <c r="BE76" i="33" l="1"/>
  <c r="BF72" i="33" s="1"/>
  <c r="BE78" i="33"/>
  <c r="BD79" i="33"/>
  <c r="BE79" i="33" l="1"/>
  <c r="BF76" i="33"/>
  <c r="BG72" i="33" s="1"/>
  <c r="BF78" i="33"/>
  <c r="BG76" i="33" l="1"/>
  <c r="BH72" i="33" s="1"/>
  <c r="BG78" i="33"/>
  <c r="BF79" i="33"/>
  <c r="BG79" i="33" l="1"/>
  <c r="BH76" i="33"/>
  <c r="BI72" i="33" s="1"/>
  <c r="BH78" i="33"/>
  <c r="BH79" i="33" l="1"/>
  <c r="BI78" i="33"/>
  <c r="BI76" i="33"/>
  <c r="BJ72" i="33" s="1"/>
  <c r="BI79" i="33" l="1"/>
  <c r="BJ76" i="33"/>
  <c r="BK72" i="33" s="1"/>
  <c r="BJ78" i="33"/>
  <c r="BJ79" i="33" l="1"/>
  <c r="BK76" i="33"/>
  <c r="BL72" i="33" s="1"/>
  <c r="BK78" i="33"/>
  <c r="BK79" i="33" l="1"/>
  <c r="BL76" i="33"/>
  <c r="BM72" i="33" s="1"/>
  <c r="BL78" i="33"/>
  <c r="BL79" i="33" l="1"/>
  <c r="BM76" i="33"/>
  <c r="BN72" i="33" s="1"/>
  <c r="BM78" i="33"/>
  <c r="BM79" i="33" l="1"/>
  <c r="BN76" i="33"/>
  <c r="BO72" i="33" s="1"/>
  <c r="BN78" i="33"/>
  <c r="BN79" i="33" l="1"/>
  <c r="BO76" i="33"/>
  <c r="BP72" i="33" s="1"/>
  <c r="BO78" i="33"/>
  <c r="BP76" i="33" l="1"/>
  <c r="BQ72" i="33" s="1"/>
  <c r="BP78" i="33"/>
  <c r="BO79" i="33"/>
  <c r="BP79" i="33" l="1"/>
  <c r="BQ78" i="33"/>
  <c r="BQ76" i="33"/>
  <c r="BR72" i="33" s="1"/>
  <c r="BR76" i="33" l="1"/>
  <c r="BS72" i="33" s="1"/>
  <c r="BR78" i="33"/>
  <c r="BQ79" i="33"/>
  <c r="BR79" i="33" l="1"/>
  <c r="BS76" i="33"/>
  <c r="BT72" i="33" s="1"/>
  <c r="BS78" i="33"/>
  <c r="BS79" i="33" l="1"/>
  <c r="BT76" i="33"/>
  <c r="BU72" i="33" s="1"/>
  <c r="BT78" i="33"/>
  <c r="BT79" i="33" l="1"/>
  <c r="BU76" i="33"/>
  <c r="BV72" i="33" s="1"/>
  <c r="BU78" i="33"/>
  <c r="BU79" i="33" l="1"/>
  <c r="BV76" i="33"/>
  <c r="BW72" i="33" s="1"/>
  <c r="BV78" i="33"/>
  <c r="BV79" i="33" l="1"/>
  <c r="BW76" i="33"/>
  <c r="BX72" i="33" s="1"/>
  <c r="BW78" i="33"/>
  <c r="BW79" i="33" l="1"/>
  <c r="BX76" i="33"/>
  <c r="BY72" i="33" s="1"/>
  <c r="BX78" i="33"/>
  <c r="BX79" i="33" l="1"/>
  <c r="BY78" i="33"/>
  <c r="BY76" i="33"/>
  <c r="BZ72" i="33" s="1"/>
  <c r="BY79" i="33" l="1"/>
  <c r="BZ76" i="33"/>
  <c r="CA72" i="33" s="1"/>
  <c r="BZ78" i="33"/>
  <c r="BZ79" i="33" l="1"/>
  <c r="CA76" i="33"/>
  <c r="CB72" i="33" s="1"/>
  <c r="CA78" i="33"/>
  <c r="CA79" i="33" l="1"/>
  <c r="CB76" i="33"/>
  <c r="CC72" i="33" s="1"/>
  <c r="CB78" i="33"/>
  <c r="CC76" i="33" l="1"/>
  <c r="CD72" i="33" s="1"/>
  <c r="CC78" i="33"/>
  <c r="CB79" i="33"/>
  <c r="CC79" i="33" l="1"/>
  <c r="CD76" i="33"/>
  <c r="CE72" i="33" s="1"/>
  <c r="CD78" i="33"/>
  <c r="CE76" i="33" l="1"/>
  <c r="CF72" i="33" s="1"/>
  <c r="CE78" i="33"/>
  <c r="CD79" i="33"/>
  <c r="CE79" i="33" l="1"/>
  <c r="CF76" i="33"/>
  <c r="CG72" i="33" s="1"/>
  <c r="CF78" i="33"/>
  <c r="CF79" i="33" l="1"/>
  <c r="CG78" i="33"/>
  <c r="CG76" i="33"/>
  <c r="CH72" i="33" s="1"/>
  <c r="CH76" i="33" l="1"/>
  <c r="CI72" i="33" s="1"/>
  <c r="CH78" i="33"/>
  <c r="CG79" i="33"/>
  <c r="CH79" i="33" l="1"/>
  <c r="CI76" i="33"/>
  <c r="CJ72" i="33" s="1"/>
  <c r="CI78" i="33"/>
  <c r="CI79" i="33" l="1"/>
  <c r="CJ76" i="33"/>
  <c r="CK72" i="33" s="1"/>
  <c r="CJ78" i="33"/>
  <c r="CJ79" i="33" l="1"/>
  <c r="CK76" i="33"/>
  <c r="CL72" i="33" s="1"/>
  <c r="CK78" i="33"/>
  <c r="CK79" i="33" l="1"/>
  <c r="CL76" i="33"/>
  <c r="CM72" i="33" s="1"/>
  <c r="CL78" i="33"/>
  <c r="CL79" i="33" l="1"/>
  <c r="CM76" i="33"/>
  <c r="CN72" i="33" s="1"/>
  <c r="CM78" i="33"/>
  <c r="CN76" i="33" l="1"/>
  <c r="CO72" i="33" s="1"/>
  <c r="CN78" i="33"/>
  <c r="CM79" i="33"/>
  <c r="CN79" i="33" l="1"/>
  <c r="CO78" i="33"/>
  <c r="CO76" i="33"/>
  <c r="CP72" i="33" s="1"/>
  <c r="CP76" i="33" l="1"/>
  <c r="CQ72" i="33" s="1"/>
  <c r="CP78" i="33"/>
  <c r="CO79" i="33"/>
  <c r="CP79" i="33" l="1"/>
  <c r="CQ76" i="33"/>
  <c r="CR72" i="33" s="1"/>
  <c r="CQ78" i="33"/>
  <c r="CQ79" i="33" l="1"/>
  <c r="CR76" i="33"/>
  <c r="CS72" i="33" s="1"/>
  <c r="CR78" i="33"/>
  <c r="CR79" i="33" l="1"/>
  <c r="CS76" i="33"/>
  <c r="CT72" i="33" s="1"/>
  <c r="CS78" i="33"/>
  <c r="CT76" i="33" l="1"/>
  <c r="CU72" i="33" s="1"/>
  <c r="CT78" i="33"/>
  <c r="CS79" i="33"/>
  <c r="CT79" i="33" l="1"/>
  <c r="CU76" i="33"/>
  <c r="CV72" i="33" s="1"/>
  <c r="CU78" i="33"/>
  <c r="CV76" i="33" l="1"/>
  <c r="CW72" i="33" s="1"/>
  <c r="CV78" i="33"/>
  <c r="CU79" i="33"/>
  <c r="CV79" i="33" l="1"/>
  <c r="CW78" i="33"/>
  <c r="CW76" i="33"/>
  <c r="CX72" i="33" s="1"/>
  <c r="CW79" i="33" l="1"/>
  <c r="CX76" i="33"/>
  <c r="CY72" i="33" s="1"/>
  <c r="CX78" i="33"/>
  <c r="CX79" i="33" l="1"/>
  <c r="CY76" i="33"/>
  <c r="CZ72" i="33" s="1"/>
  <c r="CY78" i="33"/>
  <c r="CY79" i="33" l="1"/>
  <c r="CZ76" i="33"/>
  <c r="DA72" i="33" s="1"/>
  <c r="CZ78" i="33"/>
  <c r="CZ79" i="33" l="1"/>
  <c r="DA76" i="33"/>
  <c r="DB72" i="33" s="1"/>
  <c r="DA78" i="33"/>
  <c r="DA79" i="33" l="1"/>
  <c r="DB76" i="33"/>
  <c r="DC72" i="33" s="1"/>
  <c r="DB78" i="33"/>
  <c r="DC76" i="33" l="1"/>
  <c r="DD72" i="33" s="1"/>
  <c r="DC78" i="33"/>
  <c r="DB79" i="33"/>
  <c r="DC79" i="33" l="1"/>
  <c r="DD76" i="33"/>
  <c r="DE72" i="33" s="1"/>
  <c r="DD78" i="33"/>
  <c r="DD79" i="33" l="1"/>
  <c r="DE78" i="33"/>
  <c r="DE76" i="33"/>
  <c r="DF72" i="33" s="1"/>
  <c r="DF76" i="33" l="1"/>
  <c r="DG72" i="33" s="1"/>
  <c r="DF78" i="33"/>
  <c r="DE79" i="33"/>
  <c r="DF79" i="33" l="1"/>
  <c r="DG76" i="33"/>
  <c r="DH72" i="33" s="1"/>
  <c r="DG78" i="33"/>
  <c r="DG79" i="33" l="1"/>
  <c r="DH76" i="33"/>
  <c r="DI72" i="33" s="1"/>
  <c r="DH78" i="33"/>
  <c r="DH79" i="33" l="1"/>
  <c r="DI76" i="33"/>
  <c r="DJ72" i="33" s="1"/>
  <c r="DI78" i="33"/>
  <c r="DI79" i="33" l="1"/>
  <c r="DJ76" i="33"/>
  <c r="DK72" i="33" s="1"/>
  <c r="DJ78" i="33"/>
  <c r="DJ79" i="33" l="1"/>
  <c r="DK76" i="33"/>
  <c r="DL72" i="33" s="1"/>
  <c r="DK78" i="33"/>
  <c r="DK79" i="33" l="1"/>
  <c r="DL76" i="33"/>
  <c r="DM72" i="33" s="1"/>
  <c r="DL78" i="33"/>
  <c r="DL79" i="33" l="1"/>
  <c r="DM76" i="33"/>
  <c r="DN72" i="33" s="1"/>
  <c r="DM78" i="33"/>
  <c r="DN76" i="33" l="1"/>
  <c r="DO72" i="33" s="1"/>
  <c r="DN78" i="33"/>
  <c r="DM79" i="33"/>
  <c r="DN79" i="33" l="1"/>
  <c r="DO76" i="33"/>
  <c r="DP72" i="33" s="1"/>
  <c r="DO78" i="33"/>
  <c r="DO79" i="33" l="1"/>
  <c r="DP76" i="33"/>
  <c r="DQ72" i="33" s="1"/>
  <c r="DP78" i="33"/>
  <c r="DQ76" i="33" l="1"/>
  <c r="DR72" i="33" s="1"/>
  <c r="DQ78" i="33"/>
  <c r="DP79" i="33"/>
  <c r="DQ79" i="33" l="1"/>
  <c r="DR76" i="33"/>
  <c r="DS72" i="33" s="1"/>
  <c r="DR78" i="33"/>
  <c r="DS76" i="33" l="1"/>
  <c r="DT72" i="33" s="1"/>
  <c r="DS78" i="33"/>
  <c r="DR79" i="33"/>
  <c r="DS79" i="33" l="1"/>
  <c r="DT76" i="33"/>
  <c r="DU72" i="33" s="1"/>
  <c r="DT78" i="33"/>
  <c r="DU78" i="33" l="1"/>
  <c r="DU76" i="33"/>
  <c r="DV72" i="33" s="1"/>
  <c r="DT79" i="33"/>
  <c r="DV76" i="33" l="1"/>
  <c r="DW72" i="33" s="1"/>
  <c r="DV78" i="33"/>
  <c r="DU79" i="33"/>
  <c r="DV79" i="33" l="1"/>
  <c r="DW76" i="33"/>
  <c r="DX72" i="33" s="1"/>
  <c r="DW78" i="33"/>
  <c r="DW79" i="33" l="1"/>
  <c r="DX76" i="33"/>
  <c r="DY72" i="33" s="1"/>
  <c r="DX78" i="33"/>
  <c r="DX79" i="33" l="1"/>
  <c r="DY76" i="33"/>
  <c r="DZ72" i="33" s="1"/>
  <c r="DY78" i="33"/>
  <c r="DY79" i="33" l="1"/>
  <c r="DZ76" i="33"/>
  <c r="EA72" i="33" s="1"/>
  <c r="DZ78" i="33"/>
  <c r="EA76" i="33" l="1"/>
  <c r="EB72" i="33" s="1"/>
  <c r="EA78" i="33"/>
  <c r="DZ79" i="33"/>
  <c r="EA79" i="33" l="1"/>
  <c r="EB76" i="33"/>
  <c r="EC72" i="33" s="1"/>
  <c r="EB78" i="33"/>
  <c r="EB79" i="33" l="1"/>
  <c r="EC78" i="33"/>
  <c r="EC76" i="33"/>
  <c r="ED72" i="33" s="1"/>
  <c r="ED76" i="33" l="1"/>
  <c r="EE72" i="33" s="1"/>
  <c r="ED78" i="33"/>
  <c r="EC79" i="33"/>
  <c r="ED79" i="33" l="1"/>
  <c r="EE76" i="33"/>
  <c r="EF72" i="33" s="1"/>
  <c r="EE78" i="33"/>
  <c r="EF76" i="33" l="1"/>
  <c r="EG72" i="33" s="1"/>
  <c r="EF78" i="33"/>
  <c r="EE79" i="33"/>
  <c r="EF79" i="33" l="1"/>
  <c r="EG76" i="33"/>
  <c r="EH72" i="33" s="1"/>
  <c r="EG78" i="33"/>
  <c r="EH76" i="33" l="1"/>
  <c r="EI72" i="33" s="1"/>
  <c r="EH78" i="33"/>
  <c r="EG79" i="33"/>
  <c r="EH79" i="33" l="1"/>
  <c r="EI76" i="33"/>
  <c r="EJ72" i="33" s="1"/>
  <c r="EI78" i="33"/>
  <c r="EJ76" i="33" l="1"/>
  <c r="EK72" i="33" s="1"/>
  <c r="EJ78" i="33"/>
  <c r="EI79" i="33"/>
  <c r="EK78" i="33" l="1"/>
  <c r="EK76" i="33"/>
  <c r="EL72" i="33" s="1"/>
  <c r="EJ79" i="33"/>
  <c r="EL76" i="33" l="1"/>
  <c r="EM72" i="33" s="1"/>
  <c r="EL78" i="33"/>
  <c r="EK79" i="33"/>
  <c r="EL79" i="33" l="1"/>
  <c r="EM76" i="33"/>
  <c r="EN72" i="33" s="1"/>
  <c r="EM78" i="33"/>
  <c r="EM79" i="33" l="1"/>
  <c r="EN76" i="33"/>
  <c r="EO72" i="33" s="1"/>
  <c r="EN78" i="33"/>
  <c r="EN79" i="33" l="1"/>
  <c r="EO76" i="33"/>
  <c r="EP72" i="33" s="1"/>
  <c r="EO78" i="33"/>
  <c r="EO79" i="33" l="1"/>
  <c r="EP76" i="33"/>
  <c r="EQ72" i="33" s="1"/>
  <c r="EP78" i="33"/>
  <c r="EP79" i="33" l="1"/>
  <c r="EQ76" i="33"/>
  <c r="ER72" i="33" s="1"/>
  <c r="EQ78" i="33"/>
  <c r="EQ79" i="33" l="1"/>
  <c r="ER76" i="33"/>
  <c r="ES72" i="33" s="1"/>
  <c r="ER78" i="33"/>
  <c r="ES76" i="33" l="1"/>
  <c r="ET72" i="33" s="1"/>
  <c r="ES78" i="33"/>
  <c r="ER79" i="33"/>
  <c r="ES79" i="33" l="1"/>
  <c r="ET76" i="33"/>
  <c r="EU72" i="33" s="1"/>
  <c r="ET78" i="33"/>
  <c r="ET79" i="33" l="1"/>
  <c r="EU76" i="33"/>
  <c r="EV72" i="33" s="1"/>
  <c r="EU78" i="33"/>
  <c r="EU79" i="33" l="1"/>
  <c r="EV76" i="33"/>
  <c r="EW72" i="33" s="1"/>
  <c r="EV78" i="33"/>
  <c r="EV79" i="33" l="1"/>
  <c r="EW76" i="33"/>
  <c r="EX72" i="33" s="1"/>
  <c r="EW78" i="33"/>
  <c r="EW79" i="33" l="1"/>
  <c r="EX76" i="33"/>
  <c r="EY72" i="33" s="1"/>
  <c r="EX78" i="33"/>
  <c r="EY76" i="33" l="1"/>
  <c r="EZ72" i="33" s="1"/>
  <c r="EY78" i="33"/>
  <c r="EX79" i="33"/>
  <c r="EY79" i="33" l="1"/>
  <c r="EZ76" i="33"/>
  <c r="FA72" i="33" s="1"/>
  <c r="EZ78" i="33"/>
  <c r="EZ79" i="33" l="1"/>
  <c r="FA76" i="33"/>
  <c r="FB72" i="33" s="1"/>
  <c r="FA78" i="33"/>
  <c r="FB76" i="33" l="1"/>
  <c r="FC72" i="33" s="1"/>
  <c r="FB78" i="33"/>
  <c r="FA79" i="33"/>
  <c r="FB79" i="33" l="1"/>
  <c r="FC76" i="33"/>
  <c r="FD72" i="33" s="1"/>
  <c r="FC78" i="33"/>
  <c r="FD76" i="33" l="1"/>
  <c r="FE72" i="33" s="1"/>
  <c r="FD78" i="33"/>
  <c r="FC79" i="33"/>
  <c r="FD79" i="33" l="1"/>
  <c r="FE76" i="33"/>
  <c r="FF72" i="33" s="1"/>
  <c r="FE78" i="33"/>
  <c r="FF76" i="33" l="1"/>
  <c r="FG72" i="33" s="1"/>
  <c r="FF78" i="33"/>
  <c r="FE79" i="33"/>
  <c r="FF79" i="33" l="1"/>
  <c r="FG76" i="33"/>
  <c r="FH72" i="33" s="1"/>
  <c r="FG78" i="33"/>
  <c r="FG79" i="33" l="1"/>
  <c r="FH78" i="33"/>
  <c r="FH76" i="33"/>
  <c r="FI72" i="33" s="1"/>
  <c r="FH79" i="33" l="1"/>
  <c r="FI76" i="33"/>
  <c r="FJ72" i="33" s="1"/>
  <c r="FI78" i="33"/>
  <c r="FJ76" i="33" l="1"/>
  <c r="FK72" i="33" s="1"/>
  <c r="FJ78" i="33"/>
  <c r="FI79" i="33"/>
  <c r="FJ79" i="33" l="1"/>
  <c r="FK76" i="33"/>
  <c r="FL72" i="33" s="1"/>
  <c r="FK78" i="33"/>
  <c r="FK79" i="33" l="1"/>
  <c r="FL76" i="33"/>
  <c r="FM72" i="33" s="1"/>
  <c r="FL78" i="33"/>
  <c r="FL79" i="33" l="1"/>
  <c r="FM76" i="33"/>
  <c r="FN72" i="33" s="1"/>
  <c r="FM78" i="33"/>
  <c r="FM79" i="33" l="1"/>
  <c r="FN76" i="33"/>
  <c r="FO72" i="33" s="1"/>
  <c r="FN78" i="33"/>
  <c r="FO76" i="33" l="1"/>
  <c r="FP72" i="33" s="1"/>
  <c r="FO78" i="33"/>
  <c r="FN79" i="33"/>
  <c r="FO79" i="33" l="1"/>
  <c r="FP76" i="33"/>
  <c r="FQ72" i="33" s="1"/>
  <c r="FP78" i="33"/>
  <c r="FP79" i="33" l="1"/>
  <c r="FQ76" i="33"/>
  <c r="FR72" i="33" s="1"/>
  <c r="FQ78" i="33"/>
  <c r="FQ79" i="33" l="1"/>
  <c r="FR76" i="33"/>
  <c r="FS72" i="33" s="1"/>
  <c r="FR78" i="33"/>
  <c r="FR79" i="33" l="1"/>
  <c r="FS76" i="33"/>
  <c r="FT72" i="33" s="1"/>
  <c r="FS78" i="33"/>
  <c r="FS79" i="33" l="1"/>
  <c r="FT76" i="33"/>
  <c r="FU72" i="33" s="1"/>
  <c r="FT78" i="33"/>
  <c r="FU76" i="33" l="1"/>
  <c r="FV72" i="33" s="1"/>
  <c r="FU78" i="33"/>
  <c r="FT79" i="33"/>
  <c r="FU79" i="33" l="1"/>
  <c r="FV76" i="33"/>
  <c r="FW72" i="33" s="1"/>
  <c r="FV78" i="33"/>
  <c r="FV79" i="33" l="1"/>
  <c r="FW76" i="33"/>
  <c r="FX72" i="33" s="1"/>
  <c r="FW78" i="33"/>
  <c r="FX76" i="33" l="1"/>
  <c r="FY72" i="33" s="1"/>
  <c r="FX78" i="33"/>
  <c r="FW79" i="33"/>
  <c r="FX79" i="33" l="1"/>
  <c r="FY76" i="33"/>
  <c r="FZ72" i="33" s="1"/>
  <c r="FY78" i="33"/>
  <c r="FZ76" i="33" l="1"/>
  <c r="GA72" i="33" s="1"/>
  <c r="FZ78" i="33"/>
  <c r="FY79" i="33"/>
  <c r="FZ79" i="33" l="1"/>
  <c r="GA76" i="33"/>
  <c r="GB72" i="33" s="1"/>
  <c r="GA78" i="33"/>
  <c r="GB76" i="33" l="1"/>
  <c r="GC72" i="33" s="1"/>
  <c r="GB78" i="33"/>
  <c r="GA79" i="33"/>
  <c r="GB79" i="33" l="1"/>
  <c r="GC76" i="33"/>
  <c r="GD72" i="33" s="1"/>
  <c r="GC78" i="33"/>
  <c r="GD76" i="33" l="1"/>
  <c r="GE72" i="33" s="1"/>
  <c r="GD78" i="33"/>
  <c r="GC79" i="33"/>
  <c r="GD79" i="33" l="1"/>
  <c r="GE76" i="33"/>
  <c r="GF72" i="33" s="1"/>
  <c r="GE78" i="33"/>
  <c r="GE79" i="33" l="1"/>
  <c r="GF76" i="33"/>
  <c r="GG72" i="33" s="1"/>
  <c r="GF78" i="33"/>
  <c r="GF79" i="33" l="1"/>
  <c r="GG76" i="33"/>
  <c r="GH72" i="33" s="1"/>
  <c r="GG78" i="33"/>
  <c r="GG79" i="33" l="1"/>
  <c r="GH76" i="33"/>
  <c r="GI72" i="33" s="1"/>
  <c r="GH78" i="33"/>
  <c r="GI76" i="33" l="1"/>
  <c r="GJ72" i="33" s="1"/>
  <c r="GI78" i="33"/>
  <c r="GH79" i="33"/>
  <c r="GI79" i="33" l="1"/>
  <c r="GJ76" i="33"/>
  <c r="GK72" i="33" s="1"/>
  <c r="GJ78" i="33"/>
  <c r="GJ79" i="33" l="1"/>
  <c r="GK76" i="33"/>
  <c r="GL72" i="33" s="1"/>
  <c r="GK78" i="33"/>
  <c r="GL76" i="33" l="1"/>
  <c r="GM72" i="33" s="1"/>
  <c r="GL78" i="33"/>
  <c r="GK79" i="33"/>
  <c r="GL79" i="33" l="1"/>
  <c r="GM76" i="33"/>
  <c r="GN72" i="33" s="1"/>
  <c r="GM78" i="33"/>
  <c r="GM79" i="33" l="1"/>
  <c r="GN76" i="33"/>
  <c r="GO72" i="33" s="1"/>
  <c r="GN78" i="33"/>
  <c r="GN79" i="33" l="1"/>
  <c r="GO76" i="33"/>
  <c r="GP72" i="33" s="1"/>
  <c r="GO78" i="33"/>
  <c r="GO79" i="33" l="1"/>
  <c r="GP76" i="33"/>
  <c r="GQ72" i="33" s="1"/>
  <c r="GP78" i="33"/>
  <c r="GP79" i="33" l="1"/>
  <c r="GQ76" i="33"/>
  <c r="GR72" i="33" s="1"/>
  <c r="GQ78" i="33"/>
  <c r="GQ79" i="33" l="1"/>
  <c r="GR76" i="33"/>
  <c r="GS72" i="33" s="1"/>
  <c r="GR78" i="33"/>
  <c r="GS76" i="33" l="1"/>
  <c r="GT72" i="33" s="1"/>
  <c r="GS78" i="33"/>
  <c r="GR79" i="33"/>
  <c r="GS79" i="33" l="1"/>
  <c r="GT78" i="33"/>
  <c r="GT76" i="33"/>
  <c r="GU72" i="33" s="1"/>
  <c r="GU76" i="33" l="1"/>
  <c r="GV72" i="33" s="1"/>
  <c r="GU78" i="33"/>
  <c r="GT79" i="33"/>
  <c r="GU79" i="33" l="1"/>
  <c r="GV76" i="33"/>
  <c r="GW72" i="33" s="1"/>
  <c r="GV78" i="33"/>
  <c r="GV79" i="33" l="1"/>
  <c r="GW76" i="33"/>
  <c r="GX72" i="33" s="1"/>
  <c r="GW78" i="33"/>
  <c r="GW79" i="33" l="1"/>
  <c r="GX76" i="33"/>
  <c r="GY72" i="33" s="1"/>
  <c r="GX78" i="33"/>
  <c r="GX79" i="33" l="1"/>
  <c r="GY76" i="33"/>
  <c r="GZ72" i="33" s="1"/>
  <c r="GY78" i="33"/>
  <c r="GY79" i="33" l="1"/>
  <c r="GZ76" i="33"/>
  <c r="HA72" i="33" s="1"/>
  <c r="GZ78" i="33"/>
  <c r="HA76" i="33" l="1"/>
  <c r="HB72" i="33" s="1"/>
  <c r="HA78" i="33"/>
  <c r="GZ79" i="33"/>
  <c r="HA79" i="33" l="1"/>
  <c r="HB76" i="33"/>
  <c r="HC72" i="33" s="1"/>
  <c r="HB78" i="33"/>
  <c r="HB79" i="33" l="1"/>
  <c r="HC78" i="33"/>
  <c r="HC76" i="33"/>
  <c r="HD72" i="33" s="1"/>
  <c r="HD76" i="33" l="1"/>
  <c r="HE72" i="33" s="1"/>
  <c r="HD78" i="33"/>
  <c r="HC79" i="33"/>
  <c r="HD79" i="33" l="1"/>
  <c r="HE76" i="33"/>
  <c r="HF72" i="33" s="1"/>
  <c r="HE78" i="33"/>
  <c r="HF76" i="33" l="1"/>
  <c r="HG72" i="33" s="1"/>
  <c r="HF78" i="33"/>
  <c r="HE79" i="33"/>
  <c r="HF79" i="33" l="1"/>
  <c r="HG76" i="33"/>
  <c r="HH72" i="33" s="1"/>
  <c r="HG78" i="33"/>
  <c r="HG79" i="33" l="1"/>
  <c r="HH76" i="33"/>
  <c r="HI72" i="33" s="1"/>
  <c r="HH78" i="33"/>
  <c r="HI76" i="33" l="1"/>
  <c r="HJ72" i="33" s="1"/>
  <c r="HI78" i="33"/>
  <c r="HH79" i="33"/>
  <c r="HJ76" i="33" l="1"/>
  <c r="HK72" i="33" s="1"/>
  <c r="HJ78" i="33"/>
  <c r="HI79" i="33"/>
  <c r="HJ79" i="33" l="1"/>
  <c r="HK76" i="33"/>
  <c r="HL72" i="33" s="1"/>
  <c r="HK78" i="33"/>
  <c r="HK79" i="33" l="1"/>
  <c r="HL76" i="33"/>
  <c r="HM72" i="33" s="1"/>
  <c r="HL78" i="33"/>
  <c r="HM76" i="33" l="1"/>
  <c r="HN72" i="33" s="1"/>
  <c r="HM78" i="33"/>
  <c r="HL79" i="33"/>
  <c r="HM79" i="33" l="1"/>
  <c r="HN76" i="33"/>
  <c r="HO72" i="33" s="1"/>
  <c r="HN78" i="33"/>
  <c r="HN79" i="33" l="1"/>
  <c r="HO76" i="33"/>
  <c r="HP72" i="33" s="1"/>
  <c r="HO78" i="33"/>
  <c r="HP76" i="33" l="1"/>
  <c r="HQ72" i="33" s="1"/>
  <c r="HP78" i="33"/>
  <c r="HO79" i="33"/>
  <c r="HP79" i="33" l="1"/>
  <c r="HQ76" i="33"/>
  <c r="HR72" i="33" s="1"/>
  <c r="HQ78" i="33"/>
  <c r="HQ79" i="33" l="1"/>
  <c r="HR76" i="33"/>
  <c r="HS72" i="33" s="1"/>
  <c r="HR78" i="33"/>
  <c r="HS76" i="33" l="1"/>
  <c r="HT72" i="33" s="1"/>
  <c r="HS78" i="33"/>
  <c r="HR79" i="33"/>
  <c r="HS79" i="33" l="1"/>
  <c r="HT76" i="33"/>
  <c r="HU72" i="33" s="1"/>
  <c r="HT78" i="33"/>
  <c r="HT79" i="33" l="1"/>
  <c r="HU76" i="33"/>
  <c r="HV72" i="33" s="1"/>
  <c r="HU78" i="33"/>
  <c r="HU79" i="33" l="1"/>
  <c r="HV76" i="33"/>
  <c r="HW72" i="33" s="1"/>
  <c r="HV78" i="33"/>
  <c r="HW76" i="33" l="1"/>
  <c r="HX72" i="33" s="1"/>
  <c r="HW78" i="33"/>
  <c r="HV79" i="33"/>
  <c r="HW79" i="33" l="1"/>
  <c r="HX76" i="33"/>
  <c r="HY72" i="33" s="1"/>
  <c r="HX78" i="33"/>
  <c r="HY76" i="33" l="1"/>
  <c r="HZ72" i="33" s="1"/>
  <c r="HY78" i="33"/>
  <c r="HX79" i="33"/>
  <c r="HY79" i="33" l="1"/>
  <c r="HZ78" i="33"/>
  <c r="HZ76" i="33"/>
  <c r="IA72" i="33" s="1"/>
  <c r="IA76" i="33" l="1"/>
  <c r="IB72" i="33" s="1"/>
  <c r="IA78" i="33"/>
  <c r="HZ79" i="33"/>
  <c r="IA79" i="33" l="1"/>
  <c r="IB76" i="33"/>
  <c r="IC72" i="33" s="1"/>
  <c r="IB78" i="33"/>
  <c r="IC76" i="33" l="1"/>
  <c r="ID72" i="33" s="1"/>
  <c r="IC78" i="33"/>
  <c r="IB79" i="33"/>
  <c r="IC79" i="33" l="1"/>
  <c r="ID76" i="33"/>
  <c r="IE72" i="33" s="1"/>
  <c r="ID78" i="33"/>
  <c r="ID79" i="33" l="1"/>
  <c r="IE76" i="33"/>
  <c r="IF72" i="33" s="1"/>
  <c r="IE78" i="33"/>
  <c r="IE79" i="33" l="1"/>
  <c r="IF76" i="33"/>
  <c r="IG72" i="33" s="1"/>
  <c r="IF78" i="33"/>
  <c r="IF79" i="33" l="1"/>
  <c r="IG76" i="33"/>
  <c r="IH72" i="33" s="1"/>
  <c r="IG78" i="33"/>
  <c r="IG79" i="33" l="1"/>
  <c r="IH76" i="33"/>
  <c r="II72" i="33" s="1"/>
  <c r="IH78" i="33"/>
  <c r="IH79" i="33" l="1"/>
  <c r="II78" i="33"/>
  <c r="II76" i="33"/>
  <c r="IJ72" i="33" s="1"/>
  <c r="IJ76" i="33" l="1"/>
  <c r="IK72" i="33" s="1"/>
  <c r="IJ78" i="33"/>
  <c r="II79" i="33"/>
  <c r="IJ79" i="33" l="1"/>
  <c r="IK76" i="33"/>
  <c r="IL72" i="33" s="1"/>
  <c r="IK78" i="33"/>
  <c r="IK79" i="33" l="1"/>
  <c r="IL76" i="33"/>
  <c r="IM72" i="33" s="1"/>
  <c r="IL78" i="33"/>
  <c r="IL79" i="33" l="1"/>
  <c r="IM76" i="33"/>
  <c r="IN72" i="33" s="1"/>
  <c r="IM78" i="33"/>
  <c r="IN76" i="33" l="1"/>
  <c r="IO72" i="33" s="1"/>
  <c r="IN78" i="33"/>
  <c r="IM79" i="33"/>
  <c r="IN79" i="33" l="1"/>
  <c r="IO76" i="33"/>
  <c r="IP72" i="33" s="1"/>
  <c r="IO78" i="33"/>
  <c r="IO79" i="33" l="1"/>
  <c r="IP76" i="33"/>
  <c r="IQ72" i="33" s="1"/>
  <c r="IP78" i="33"/>
  <c r="IP79" i="33" l="1"/>
  <c r="IQ76" i="33"/>
  <c r="IR72" i="33" s="1"/>
  <c r="IQ78" i="33"/>
  <c r="IQ79" i="33" l="1"/>
  <c r="IR78" i="33"/>
  <c r="IR76" i="33"/>
  <c r="IS72" i="33" s="1"/>
  <c r="IR79" i="33" l="1"/>
  <c r="IS76" i="33"/>
  <c r="IT72" i="33" s="1"/>
  <c r="IS78" i="33"/>
  <c r="IS79" i="33" l="1"/>
  <c r="IT76" i="33"/>
  <c r="IU72" i="33" s="1"/>
  <c r="IT78" i="33"/>
  <c r="IT79" i="33" l="1"/>
  <c r="IU76" i="33"/>
  <c r="IV72" i="33" s="1"/>
  <c r="IU78" i="33"/>
  <c r="IU79" i="33" l="1"/>
  <c r="IV76" i="33"/>
  <c r="IW72" i="33" s="1"/>
  <c r="IV78" i="33"/>
  <c r="IV79" i="33" l="1"/>
  <c r="IW76" i="33"/>
  <c r="IX72" i="33" s="1"/>
  <c r="IW78" i="33"/>
  <c r="IX76" i="33" l="1"/>
  <c r="IY72" i="33" s="1"/>
  <c r="IX78" i="33"/>
  <c r="IW79" i="33"/>
  <c r="IX79" i="33" l="1"/>
  <c r="IY76" i="33"/>
  <c r="IZ72" i="33" s="1"/>
  <c r="IY78" i="33"/>
  <c r="IY79" i="33" l="1"/>
  <c r="IZ76" i="33"/>
  <c r="JA72" i="33" s="1"/>
  <c r="IZ78" i="33"/>
  <c r="IZ79" i="33" l="1"/>
  <c r="JA76" i="33"/>
  <c r="JB72" i="33" s="1"/>
  <c r="JA78" i="33"/>
  <c r="JA79" i="33" l="1"/>
  <c r="JB76" i="33"/>
  <c r="JC72" i="33" s="1"/>
  <c r="JB78" i="33"/>
  <c r="JC76" i="33" l="1"/>
  <c r="JD72" i="33" s="1"/>
  <c r="JC78" i="33"/>
  <c r="JB79" i="33"/>
  <c r="JC79" i="33" l="1"/>
  <c r="JD76" i="33"/>
  <c r="JE72" i="33" s="1"/>
  <c r="JD78" i="33"/>
  <c r="JD79" i="33" l="1"/>
  <c r="JE76" i="33"/>
  <c r="JF72" i="33" s="1"/>
  <c r="JE78" i="33"/>
  <c r="JE79" i="33" l="1"/>
  <c r="JF76" i="33"/>
  <c r="JG72" i="33" s="1"/>
  <c r="JF78" i="33"/>
  <c r="JG76" i="33" l="1"/>
  <c r="JH72" i="33" s="1"/>
  <c r="JG78" i="33"/>
  <c r="JF79" i="33"/>
  <c r="JG79" i="33" l="1"/>
  <c r="JH76" i="33"/>
  <c r="JI72" i="33" s="1"/>
  <c r="JH78" i="33"/>
  <c r="JH79" i="33" l="1"/>
  <c r="JI76" i="33"/>
  <c r="JJ72" i="33" s="1"/>
  <c r="JI78" i="33"/>
  <c r="JI79" i="33" l="1"/>
  <c r="JJ76" i="33"/>
  <c r="JK72" i="33" s="1"/>
  <c r="JJ78" i="33"/>
  <c r="JK76" i="33" l="1"/>
  <c r="JL72" i="33" s="1"/>
  <c r="JK78" i="33"/>
  <c r="JJ79" i="33"/>
  <c r="JK79" i="33" l="1"/>
  <c r="JL76" i="33"/>
  <c r="JM72" i="33" s="1"/>
  <c r="JL78" i="33"/>
  <c r="JM76" i="33" l="1"/>
  <c r="JN72" i="33" s="1"/>
  <c r="JM78" i="33"/>
  <c r="JL79" i="33"/>
  <c r="JM79" i="33" l="1"/>
  <c r="JN76" i="33"/>
  <c r="JO72" i="33" s="1"/>
  <c r="JN78" i="33"/>
  <c r="JN79" i="33" l="1"/>
  <c r="JO76" i="33"/>
  <c r="JP72" i="33" s="1"/>
  <c r="JO78" i="33"/>
  <c r="JO79" i="33" l="1"/>
  <c r="JP78" i="33"/>
  <c r="JP76" i="33"/>
  <c r="JQ72" i="33" s="1"/>
  <c r="JP79" i="33" l="1"/>
  <c r="JQ76" i="33"/>
  <c r="JR72" i="33" s="1"/>
  <c r="JQ78" i="33"/>
  <c r="JQ79" i="33" l="1"/>
  <c r="JR76" i="33"/>
  <c r="JS72" i="33" s="1"/>
  <c r="JR78" i="33"/>
  <c r="JR79" i="33" l="1"/>
  <c r="JS76" i="33"/>
  <c r="JT72" i="33" s="1"/>
  <c r="JS78" i="33"/>
  <c r="JS79" i="33" l="1"/>
  <c r="JT78" i="33"/>
  <c r="JT76" i="33"/>
  <c r="JU72" i="33" s="1"/>
  <c r="JU78" i="33" l="1"/>
  <c r="JU76" i="33"/>
  <c r="JV72" i="33" s="1"/>
  <c r="JT79" i="33"/>
  <c r="JV78" i="33" l="1"/>
  <c r="JV76" i="33"/>
  <c r="JU79" i="33"/>
  <c r="JV79" i="33" l="1"/>
  <c r="AA96" i="33" l="1"/>
  <c r="O85" i="33"/>
  <c r="AA98" i="33" l="1"/>
  <c r="AB94" i="33" s="1"/>
  <c r="E50" i="33" s="1" a="1"/>
  <c r="E50" i="33" s="1"/>
  <c r="AA101" i="33"/>
  <c r="O87" i="33"/>
  <c r="P83" i="33" s="1"/>
  <c r="D50" i="33" s="1" a="1"/>
  <c r="D50" i="33" s="1"/>
  <c r="O129" i="33"/>
  <c r="O90" i="33"/>
  <c r="JE85" i="33" l="1"/>
  <c r="JM85" i="33"/>
  <c r="JU85" i="33"/>
  <c r="IF85" i="33"/>
  <c r="IE85" i="33"/>
  <c r="ID85" i="33"/>
  <c r="IS85" i="33"/>
  <c r="HO85" i="33"/>
  <c r="HL85" i="33"/>
  <c r="JF85" i="33"/>
  <c r="JN85" i="33"/>
  <c r="JV85" i="33"/>
  <c r="IH85" i="33"/>
  <c r="HY85" i="33"/>
  <c r="HT85" i="33"/>
  <c r="HQ85" i="33"/>
  <c r="IV85" i="33"/>
  <c r="IJ85" i="33"/>
  <c r="HN85" i="33"/>
  <c r="JG85" i="33"/>
  <c r="JO85" i="33"/>
  <c r="IG85" i="33"/>
  <c r="IP85" i="33"/>
  <c r="IN85" i="33"/>
  <c r="IL85" i="33"/>
  <c r="JS85" i="33"/>
  <c r="IZ85" i="33"/>
  <c r="JH85" i="33"/>
  <c r="JP85" i="33"/>
  <c r="IO85" i="33"/>
  <c r="IX85" i="33"/>
  <c r="II85" i="33"/>
  <c r="IR85" i="33"/>
  <c r="IT85" i="33"/>
  <c r="HW85" i="33"/>
  <c r="JA85" i="33"/>
  <c r="JI85" i="33"/>
  <c r="JQ85" i="33"/>
  <c r="IW85" i="33"/>
  <c r="IA85" i="33"/>
  <c r="IQ85" i="33"/>
  <c r="HZ85" i="33"/>
  <c r="HX85" i="33"/>
  <c r="HU85" i="33"/>
  <c r="IU85" i="33"/>
  <c r="JB85" i="33"/>
  <c r="JJ85" i="33"/>
  <c r="JR85" i="33"/>
  <c r="IB85" i="33"/>
  <c r="HR85" i="33"/>
  <c r="IY85" i="33"/>
  <c r="HS85" i="33"/>
  <c r="HM85" i="33"/>
  <c r="JC85" i="33"/>
  <c r="IM85" i="33"/>
  <c r="JK85" i="33"/>
  <c r="IC85" i="33"/>
  <c r="JD85" i="33"/>
  <c r="JL85" i="33"/>
  <c r="JT85" i="33"/>
  <c r="HP85" i="33"/>
  <c r="HV85" i="33"/>
  <c r="IK85" i="33"/>
  <c r="JL96" i="33"/>
  <c r="JT96" i="33"/>
  <c r="HZ96" i="33"/>
  <c r="JG96" i="33"/>
  <c r="IS96" i="33"/>
  <c r="JJ96" i="33"/>
  <c r="JK96" i="33"/>
  <c r="JM96" i="33"/>
  <c r="JU96" i="33"/>
  <c r="IX96" i="33"/>
  <c r="II96" i="33"/>
  <c r="JA96" i="33"/>
  <c r="HY96" i="33"/>
  <c r="IF96" i="33"/>
  <c r="JN96" i="33"/>
  <c r="JV96" i="33"/>
  <c r="JF96" i="33"/>
  <c r="IR96" i="33"/>
  <c r="JI96" i="33"/>
  <c r="IG96" i="33"/>
  <c r="JD96" i="33"/>
  <c r="JO96" i="33"/>
  <c r="IW96" i="33"/>
  <c r="IB96" i="33"/>
  <c r="IZ96" i="33"/>
  <c r="IC96" i="33"/>
  <c r="IO96" i="33"/>
  <c r="JP96" i="33"/>
  <c r="JE96" i="33"/>
  <c r="IE96" i="33"/>
  <c r="JH96" i="33"/>
  <c r="HX96" i="33"/>
  <c r="IV96" i="33"/>
  <c r="JQ96" i="33"/>
  <c r="IP96" i="33"/>
  <c r="IH96" i="33"/>
  <c r="IQ96" i="33"/>
  <c r="IN96" i="33"/>
  <c r="IK96" i="33"/>
  <c r="JR96" i="33"/>
  <c r="IA96" i="33"/>
  <c r="IM96" i="33"/>
  <c r="IJ96" i="33"/>
  <c r="IT96" i="33"/>
  <c r="IU96" i="33"/>
  <c r="JS96" i="33"/>
  <c r="IL96" i="33"/>
  <c r="IY96" i="33"/>
  <c r="ID96" i="33"/>
  <c r="JB96" i="33"/>
  <c r="JC96" i="33"/>
  <c r="AQ85" i="33"/>
  <c r="BT85" i="33"/>
  <c r="CW85" i="33"/>
  <c r="DE85" i="33"/>
  <c r="DY85" i="33"/>
  <c r="EE85" i="33"/>
  <c r="EK85" i="33"/>
  <c r="EP85" i="33"/>
  <c r="FC85" i="33"/>
  <c r="FG85" i="33"/>
  <c r="FK85" i="33"/>
  <c r="FO85" i="33"/>
  <c r="FS85" i="33"/>
  <c r="FW85" i="33"/>
  <c r="GA85" i="33"/>
  <c r="GE85" i="33"/>
  <c r="GI85" i="33"/>
  <c r="GM85" i="33"/>
  <c r="GQ85" i="33"/>
  <c r="GU85" i="33"/>
  <c r="HC85" i="33"/>
  <c r="HK85" i="33"/>
  <c r="CR85" i="33"/>
  <c r="EQ85" i="33"/>
  <c r="FH85" i="33"/>
  <c r="GJ85" i="33"/>
  <c r="AV85" i="33"/>
  <c r="BU85" i="33"/>
  <c r="CP85" i="33"/>
  <c r="CX85" i="33"/>
  <c r="DF85" i="33"/>
  <c r="DL85" i="33"/>
  <c r="DS85" i="33"/>
  <c r="DZ85" i="33"/>
  <c r="EF85" i="33"/>
  <c r="EU85" i="33"/>
  <c r="EY85" i="33"/>
  <c r="BZ85" i="33"/>
  <c r="FL85" i="33"/>
  <c r="GN85" i="33"/>
  <c r="P85" i="33"/>
  <c r="P129" i="33" s="1"/>
  <c r="AY85" i="33"/>
  <c r="DG85" i="33"/>
  <c r="EG85" i="33"/>
  <c r="FP85" i="33"/>
  <c r="GV85" i="33"/>
  <c r="S85" i="33"/>
  <c r="S129" i="33" s="1"/>
  <c r="BD85" i="33"/>
  <c r="CB85" i="33"/>
  <c r="CS85" i="33"/>
  <c r="CZ85" i="33"/>
  <c r="DH85" i="33"/>
  <c r="DN85" i="33"/>
  <c r="DT85" i="33"/>
  <c r="EA85" i="33"/>
  <c r="EH85" i="33"/>
  <c r="EM85" i="33"/>
  <c r="EV85" i="33"/>
  <c r="EZ85" i="33"/>
  <c r="FT85" i="33"/>
  <c r="GZ85" i="33"/>
  <c r="AA85" i="33"/>
  <c r="AA129" i="33" s="1"/>
  <c r="BG85" i="33"/>
  <c r="CC85" i="33"/>
  <c r="CT85" i="33"/>
  <c r="DA85" i="33"/>
  <c r="DI85" i="33"/>
  <c r="DO85" i="33"/>
  <c r="DU85" i="33"/>
  <c r="EN85" i="33"/>
  <c r="ER85" i="33"/>
  <c r="FA85" i="33"/>
  <c r="FE85" i="33"/>
  <c r="FI85" i="33"/>
  <c r="FM85" i="33"/>
  <c r="FQ85" i="33"/>
  <c r="FU85" i="33"/>
  <c r="FY85" i="33"/>
  <c r="GC85" i="33"/>
  <c r="GG85" i="33"/>
  <c r="GK85" i="33"/>
  <c r="GO85" i="33"/>
  <c r="GS85" i="33"/>
  <c r="GW85" i="33"/>
  <c r="HA85" i="33"/>
  <c r="HE85" i="33"/>
  <c r="HI85" i="33"/>
  <c r="AF85" i="33"/>
  <c r="CH85" i="33"/>
  <c r="CU85" i="33"/>
  <c r="DB85" i="33"/>
  <c r="DJ85" i="33"/>
  <c r="DP85" i="33"/>
  <c r="DV85" i="33"/>
  <c r="EB85" i="33"/>
  <c r="EI85" i="33"/>
  <c r="ES85" i="33"/>
  <c r="EW85" i="33"/>
  <c r="FX85" i="33"/>
  <c r="HH85" i="33"/>
  <c r="AI85" i="33"/>
  <c r="BM85" i="33"/>
  <c r="CJ85" i="33"/>
  <c r="DC85" i="33"/>
  <c r="DQ85" i="33"/>
  <c r="DW85" i="33"/>
  <c r="EC85" i="33"/>
  <c r="EO85" i="33"/>
  <c r="FB85" i="33"/>
  <c r="FF85" i="33"/>
  <c r="FJ85" i="33"/>
  <c r="FN85" i="33"/>
  <c r="FR85" i="33"/>
  <c r="FV85" i="33"/>
  <c r="FZ85" i="33"/>
  <c r="GD85" i="33"/>
  <c r="GH85" i="33"/>
  <c r="GL85" i="33"/>
  <c r="GP85" i="33"/>
  <c r="GT85" i="33"/>
  <c r="GX85" i="33"/>
  <c r="HB85" i="33"/>
  <c r="HF85" i="33"/>
  <c r="HJ85" i="33"/>
  <c r="GF85" i="33"/>
  <c r="HD85" i="33"/>
  <c r="AN85" i="33"/>
  <c r="BR85" i="33"/>
  <c r="CK85" i="33"/>
  <c r="CV85" i="33"/>
  <c r="DD85" i="33"/>
  <c r="DK85" i="33"/>
  <c r="DR85" i="33"/>
  <c r="DX85" i="33"/>
  <c r="ED85" i="33"/>
  <c r="EJ85" i="33"/>
  <c r="ET85" i="33"/>
  <c r="EX85" i="33"/>
  <c r="GY85" i="33"/>
  <c r="HG85" i="33"/>
  <c r="CY85" i="33"/>
  <c r="DM85" i="33"/>
  <c r="EL85" i="33"/>
  <c r="FD85" i="33"/>
  <c r="GB85" i="33"/>
  <c r="GR85" i="33"/>
  <c r="BB85" i="33"/>
  <c r="Y85" i="33"/>
  <c r="Y129" i="33" s="1"/>
  <c r="CM85" i="33"/>
  <c r="BX85" i="33"/>
  <c r="BQ85" i="33"/>
  <c r="AX85" i="33"/>
  <c r="BI85" i="33"/>
  <c r="CN85" i="33"/>
  <c r="BS85" i="33"/>
  <c r="AD85" i="33"/>
  <c r="Z85" i="33"/>
  <c r="Z129" i="33" s="1"/>
  <c r="AU85" i="33"/>
  <c r="BJ85" i="33"/>
  <c r="AG85" i="33"/>
  <c r="T85" i="33"/>
  <c r="T129" i="33" s="1"/>
  <c r="CF85" i="33"/>
  <c r="BY85" i="33"/>
  <c r="BF85" i="33"/>
  <c r="BL85" i="33"/>
  <c r="AB85" i="33"/>
  <c r="BK85" i="33"/>
  <c r="AC85" i="33"/>
  <c r="CL85" i="33"/>
  <c r="AK85" i="33"/>
  <c r="AH85" i="33"/>
  <c r="BN85" i="33"/>
  <c r="AO85" i="33"/>
  <c r="CG85" i="33"/>
  <c r="CI85" i="33"/>
  <c r="BO85" i="33"/>
  <c r="CQ85" i="33"/>
  <c r="BA85" i="33"/>
  <c r="BV85" i="33"/>
  <c r="AW85" i="33"/>
  <c r="AJ85" i="33"/>
  <c r="W85" i="33"/>
  <c r="W129" i="33" s="1"/>
  <c r="CO85" i="33"/>
  <c r="U85" i="33"/>
  <c r="U129" i="33" s="1"/>
  <c r="CA85" i="33"/>
  <c r="AE85" i="33"/>
  <c r="AM85" i="33"/>
  <c r="BH85" i="33"/>
  <c r="V85" i="33"/>
  <c r="V129" i="33" s="1"/>
  <c r="CD85" i="33"/>
  <c r="BE85" i="33"/>
  <c r="AR85" i="33"/>
  <c r="R85" i="33"/>
  <c r="R129" i="33" s="1"/>
  <c r="AZ85" i="33"/>
  <c r="BW85" i="33"/>
  <c r="AS85" i="33"/>
  <c r="AL85" i="33"/>
  <c r="X85" i="33"/>
  <c r="X129" i="33" s="1"/>
  <c r="AT85" i="33"/>
  <c r="Q85" i="33"/>
  <c r="Q129" i="33" s="1"/>
  <c r="CE85" i="33"/>
  <c r="BP85" i="33"/>
  <c r="BC85" i="33"/>
  <c r="AP85" i="33"/>
  <c r="AL96" i="33"/>
  <c r="CN96" i="33"/>
  <c r="DK96" i="33"/>
  <c r="DR96" i="33"/>
  <c r="ET96" i="33"/>
  <c r="EX96" i="33"/>
  <c r="DS96" i="33"/>
  <c r="HL96" i="33"/>
  <c r="EK96" i="33"/>
  <c r="EP96" i="33"/>
  <c r="FC96" i="33"/>
  <c r="FG96" i="33"/>
  <c r="FK96" i="33"/>
  <c r="FO96" i="33"/>
  <c r="FS96" i="33"/>
  <c r="FW96" i="33"/>
  <c r="GA96" i="33"/>
  <c r="GE96" i="33"/>
  <c r="GI96" i="33"/>
  <c r="GM96" i="33"/>
  <c r="GQ96" i="33"/>
  <c r="GU96" i="33"/>
  <c r="GY96" i="33"/>
  <c r="HC96" i="33"/>
  <c r="HG96" i="33"/>
  <c r="HK96" i="33"/>
  <c r="HS96" i="33"/>
  <c r="DZ96" i="33"/>
  <c r="EU96" i="33"/>
  <c r="HT96" i="33"/>
  <c r="EY96" i="33"/>
  <c r="EQ96" i="33"/>
  <c r="FD96" i="33"/>
  <c r="FH96" i="33"/>
  <c r="FL96" i="33"/>
  <c r="FP96" i="33"/>
  <c r="FT96" i="33"/>
  <c r="FX96" i="33"/>
  <c r="GB96" i="33"/>
  <c r="GF96" i="33"/>
  <c r="GJ96" i="33"/>
  <c r="GN96" i="33"/>
  <c r="GR96" i="33"/>
  <c r="GV96" i="33"/>
  <c r="GZ96" i="33"/>
  <c r="HD96" i="33"/>
  <c r="HH96" i="33"/>
  <c r="HM96" i="33"/>
  <c r="HU96" i="33"/>
  <c r="HN96" i="33"/>
  <c r="HV96" i="33"/>
  <c r="HO96" i="33"/>
  <c r="EA96" i="33"/>
  <c r="EH96" i="33"/>
  <c r="EV96" i="33"/>
  <c r="EN96" i="33"/>
  <c r="FA96" i="33"/>
  <c r="FE96" i="33"/>
  <c r="FI96" i="33"/>
  <c r="FM96" i="33"/>
  <c r="FQ96" i="33"/>
  <c r="FU96" i="33"/>
  <c r="FY96" i="33"/>
  <c r="GC96" i="33"/>
  <c r="GG96" i="33"/>
  <c r="GK96" i="33"/>
  <c r="GO96" i="33"/>
  <c r="GS96" i="33"/>
  <c r="GW96" i="33"/>
  <c r="HA96" i="33"/>
  <c r="HE96" i="33"/>
  <c r="HI96" i="33"/>
  <c r="HW96" i="33"/>
  <c r="CU96" i="33"/>
  <c r="DJ96" i="33"/>
  <c r="EI96" i="33"/>
  <c r="ES96" i="33"/>
  <c r="EW96" i="33"/>
  <c r="HP96" i="33"/>
  <c r="EO96" i="33"/>
  <c r="FB96" i="33"/>
  <c r="FF96" i="33"/>
  <c r="FJ96" i="33"/>
  <c r="FN96" i="33"/>
  <c r="FR96" i="33"/>
  <c r="FV96" i="33"/>
  <c r="FZ96" i="33"/>
  <c r="GD96" i="33"/>
  <c r="GH96" i="33"/>
  <c r="GL96" i="33"/>
  <c r="GP96" i="33"/>
  <c r="GT96" i="33"/>
  <c r="GX96" i="33"/>
  <c r="HB96" i="33"/>
  <c r="HF96" i="33"/>
  <c r="HJ96" i="33"/>
  <c r="HQ96" i="33"/>
  <c r="HR96" i="33"/>
  <c r="BZ96" i="33"/>
  <c r="BL96" i="33"/>
  <c r="BM96" i="33"/>
  <c r="BU96" i="33"/>
  <c r="BI96" i="33"/>
  <c r="CE96" i="33"/>
  <c r="DT96" i="33"/>
  <c r="CW96" i="33"/>
  <c r="CX96" i="33"/>
  <c r="CQ96" i="33"/>
  <c r="CF96" i="33"/>
  <c r="BY96" i="33"/>
  <c r="BG96" i="33"/>
  <c r="BE96" i="33"/>
  <c r="AQ96" i="33"/>
  <c r="DC96" i="33"/>
  <c r="CH96" i="33"/>
  <c r="BS96" i="33"/>
  <c r="BT96" i="33"/>
  <c r="CC96" i="33"/>
  <c r="BN96" i="33"/>
  <c r="CM96" i="33"/>
  <c r="EB96" i="33"/>
  <c r="DE96" i="33"/>
  <c r="DF96" i="33"/>
  <c r="CY96" i="33"/>
  <c r="CR96" i="33"/>
  <c r="CD96" i="33"/>
  <c r="BP96" i="33"/>
  <c r="AM96" i="33"/>
  <c r="BD96" i="33"/>
  <c r="EE96" i="33"/>
  <c r="AG96" i="33"/>
  <c r="CP96" i="33"/>
  <c r="CA96" i="33"/>
  <c r="CB96" i="33"/>
  <c r="CK96" i="33"/>
  <c r="AF96" i="33"/>
  <c r="AY96" i="33"/>
  <c r="EJ96" i="33"/>
  <c r="DM96" i="33"/>
  <c r="DN96" i="33"/>
  <c r="DG96" i="33"/>
  <c r="CZ96" i="33"/>
  <c r="CS96" i="33"/>
  <c r="CT96" i="33"/>
  <c r="AK96" i="33"/>
  <c r="EL96" i="33"/>
  <c r="AO96" i="33"/>
  <c r="AB96" i="33"/>
  <c r="AB98" i="33" s="1"/>
  <c r="AC94" i="33" s="1"/>
  <c r="CI96" i="33"/>
  <c r="CJ96" i="33"/>
  <c r="AN96" i="33"/>
  <c r="CG96" i="33"/>
  <c r="ER96" i="33"/>
  <c r="DU96" i="33"/>
  <c r="DV96" i="33"/>
  <c r="DO96" i="33"/>
  <c r="DH96" i="33"/>
  <c r="DA96" i="33"/>
  <c r="DB96" i="33"/>
  <c r="AR96" i="33"/>
  <c r="AD96" i="33"/>
  <c r="DQ96" i="33"/>
  <c r="AW96" i="33"/>
  <c r="AJ96" i="33"/>
  <c r="AE96" i="33"/>
  <c r="AH96" i="33"/>
  <c r="AC96" i="33"/>
  <c r="AV96" i="33"/>
  <c r="CL96" i="33"/>
  <c r="EZ96" i="33"/>
  <c r="EC96" i="33"/>
  <c r="ED96" i="33"/>
  <c r="DW96" i="33"/>
  <c r="DP96" i="33"/>
  <c r="DI96" i="33"/>
  <c r="AP96" i="33"/>
  <c r="CV96" i="33"/>
  <c r="DX96" i="33"/>
  <c r="BK96" i="33"/>
  <c r="AZ96" i="33"/>
  <c r="AU96" i="33"/>
  <c r="AX96" i="33"/>
  <c r="AS96" i="33"/>
  <c r="BO96" i="33"/>
  <c r="DD96" i="33"/>
  <c r="BJ96" i="33"/>
  <c r="BQ96" i="33"/>
  <c r="BB96" i="33"/>
  <c r="EM96" i="33"/>
  <c r="EF96" i="33"/>
  <c r="DY96" i="33"/>
  <c r="BR96" i="33"/>
  <c r="BH96" i="33"/>
  <c r="BC96" i="33"/>
  <c r="BF96" i="33"/>
  <c r="BA96" i="33"/>
  <c r="BW96" i="33"/>
  <c r="DL96" i="33"/>
  <c r="BX96" i="33"/>
  <c r="BV96" i="33"/>
  <c r="CO96" i="33"/>
  <c r="AI96" i="33"/>
  <c r="AT96" i="33"/>
  <c r="EG96" i="33"/>
  <c r="AB100" i="33"/>
  <c r="O130" i="33"/>
  <c r="P89" i="33"/>
  <c r="P87" i="33"/>
  <c r="Q83" i="33" s="1"/>
  <c r="B20" i="33" l="1"/>
  <c r="AC129" i="33"/>
  <c r="AG129" i="33"/>
  <c r="AF129" i="33"/>
  <c r="AB129" i="33"/>
  <c r="C20" i="33" s="1"/>
  <c r="AB101" i="33"/>
  <c r="AL129" i="33"/>
  <c r="AJ129" i="33"/>
  <c r="AI129" i="33"/>
  <c r="AD129" i="33"/>
  <c r="AH129" i="33"/>
  <c r="AE129" i="33"/>
  <c r="AK129" i="33"/>
  <c r="P128" i="33"/>
  <c r="P90" i="33"/>
  <c r="AC100" i="33"/>
  <c r="AC101" i="33" s="1"/>
  <c r="AC98" i="33"/>
  <c r="AD94" i="33" s="1"/>
  <c r="Q89" i="33"/>
  <c r="Q87" i="33"/>
  <c r="R83" i="33" s="1"/>
  <c r="B24" i="33" l="1"/>
  <c r="B23" i="33"/>
  <c r="B25" i="33" s="1"/>
  <c r="R89" i="33"/>
  <c r="R87" i="33"/>
  <c r="S83" i="33" s="1"/>
  <c r="AD98" i="33"/>
  <c r="AE94" i="33" s="1"/>
  <c r="AD100" i="33"/>
  <c r="AD101" i="33" s="1"/>
  <c r="P130" i="33"/>
  <c r="Q128" i="33"/>
  <c r="Q130" i="33" s="1"/>
  <c r="Q90" i="33"/>
  <c r="S87" i="33" l="1"/>
  <c r="T83" i="33" s="1"/>
  <c r="S89" i="33"/>
  <c r="R128" i="33"/>
  <c r="R90" i="33"/>
  <c r="AE100" i="33"/>
  <c r="AE101" i="33" s="1"/>
  <c r="AE98" i="33"/>
  <c r="AF94" i="33" s="1"/>
  <c r="S128" i="33" l="1"/>
  <c r="S130" i="33" s="1"/>
  <c r="S90" i="33"/>
  <c r="T87" i="33"/>
  <c r="U83" i="33" s="1"/>
  <c r="T89" i="33"/>
  <c r="R130" i="33"/>
  <c r="AF100" i="33"/>
  <c r="AF101" i="33" s="1"/>
  <c r="AF98" i="33"/>
  <c r="AG94" i="33" s="1"/>
  <c r="U89" i="33" l="1"/>
  <c r="U87" i="33"/>
  <c r="V83" i="33" s="1"/>
  <c r="AG98" i="33"/>
  <c r="AH94" i="33" s="1"/>
  <c r="AG100" i="33"/>
  <c r="AG101" i="33" s="1"/>
  <c r="T128" i="33"/>
  <c r="T90" i="33"/>
  <c r="U128" i="33" l="1"/>
  <c r="U130" i="33" s="1"/>
  <c r="U90" i="33"/>
  <c r="V87" i="33"/>
  <c r="W83" i="33" s="1"/>
  <c r="V89" i="33"/>
  <c r="T130" i="33"/>
  <c r="AH100" i="33"/>
  <c r="AH101" i="33" s="1"/>
  <c r="AH98" i="33"/>
  <c r="AI94" i="33" s="1"/>
  <c r="W87" i="33" l="1"/>
  <c r="X83" i="33" s="1"/>
  <c r="W89" i="33"/>
  <c r="AI100" i="33"/>
  <c r="AI101" i="33" s="1"/>
  <c r="AI98" i="33"/>
  <c r="AJ94" i="33" s="1"/>
  <c r="V128" i="33"/>
  <c r="V90" i="33"/>
  <c r="AJ100" i="33" l="1"/>
  <c r="AJ101" i="33" s="1"/>
  <c r="AJ98" i="33"/>
  <c r="AK94" i="33" s="1"/>
  <c r="W128" i="33"/>
  <c r="W130" i="33" s="1"/>
  <c r="W90" i="33"/>
  <c r="V130" i="33"/>
  <c r="X87" i="33"/>
  <c r="Y83" i="33" s="1"/>
  <c r="X89" i="33"/>
  <c r="X128" i="33" l="1"/>
  <c r="X130" i="33" s="1"/>
  <c r="X90" i="33"/>
  <c r="Y89" i="33"/>
  <c r="Y87" i="33"/>
  <c r="Z83" i="33" s="1"/>
  <c r="AK100" i="33"/>
  <c r="AK101" i="33" s="1"/>
  <c r="AK98" i="33"/>
  <c r="AL94" i="33" s="1"/>
  <c r="Z89" i="33" l="1"/>
  <c r="Z87" i="33"/>
  <c r="AA83" i="33" s="1"/>
  <c r="Y128" i="33"/>
  <c r="Y130" i="33" s="1"/>
  <c r="Y90" i="33"/>
  <c r="AL98" i="33"/>
  <c r="AM94" i="33" s="1"/>
  <c r="AL100" i="33"/>
  <c r="AL101" i="33" s="1"/>
  <c r="AM100" i="33" l="1"/>
  <c r="AM101" i="33" s="1"/>
  <c r="AM98" i="33"/>
  <c r="AN94" i="33" s="1"/>
  <c r="AA87" i="33"/>
  <c r="AB83" i="33" s="1"/>
  <c r="AA89" i="33"/>
  <c r="Z128" i="33"/>
  <c r="Z130" i="33" s="1"/>
  <c r="Z90" i="33"/>
  <c r="AA128" i="33" l="1"/>
  <c r="AA90" i="33"/>
  <c r="AN100" i="33"/>
  <c r="AN101" i="33" s="1"/>
  <c r="AN98" i="33"/>
  <c r="AO94" i="33" s="1"/>
  <c r="AB87" i="33"/>
  <c r="AC83" i="33" s="1"/>
  <c r="AB89" i="33"/>
  <c r="AO98" i="33" l="1"/>
  <c r="AP94" i="33" s="1"/>
  <c r="AO100" i="33"/>
  <c r="AO101" i="33" s="1"/>
  <c r="AB128" i="33"/>
  <c r="AB130" i="33" s="1"/>
  <c r="AB90" i="33"/>
  <c r="AC89" i="33"/>
  <c r="AC87" i="33"/>
  <c r="AD83" i="33" s="1"/>
  <c r="AA130" i="33"/>
  <c r="AD87" i="33" l="1"/>
  <c r="AE83" i="33" s="1"/>
  <c r="AD89" i="33"/>
  <c r="AC128" i="33"/>
  <c r="AC90" i="33"/>
  <c r="AP100" i="33"/>
  <c r="AP101" i="33" s="1"/>
  <c r="AP98" i="33"/>
  <c r="AQ94" i="33" s="1"/>
  <c r="AQ100" i="33" l="1"/>
  <c r="AQ101" i="33" s="1"/>
  <c r="AQ98" i="33"/>
  <c r="AR94" i="33" s="1"/>
  <c r="AC130" i="33"/>
  <c r="AD128" i="33"/>
  <c r="AD130" i="33" s="1"/>
  <c r="AD90" i="33"/>
  <c r="AE89" i="33"/>
  <c r="AE87" i="33"/>
  <c r="AF83" i="33" s="1"/>
  <c r="AF89" i="33" l="1"/>
  <c r="AF87" i="33"/>
  <c r="AG83" i="33" s="1"/>
  <c r="AE128" i="33"/>
  <c r="AE90" i="33"/>
  <c r="AR100" i="33"/>
  <c r="AR101" i="33" s="1"/>
  <c r="AR98" i="33"/>
  <c r="AS94" i="33" s="1"/>
  <c r="AS100" i="33" l="1"/>
  <c r="AS101" i="33" s="1"/>
  <c r="AS98" i="33"/>
  <c r="AT94" i="33" s="1"/>
  <c r="AE130" i="33"/>
  <c r="AG87" i="33"/>
  <c r="AH83" i="33" s="1"/>
  <c r="AG89" i="33"/>
  <c r="AF128" i="33"/>
  <c r="AF130" i="33" s="1"/>
  <c r="AF90" i="33"/>
  <c r="AG128" i="33" l="1"/>
  <c r="AG90" i="33"/>
  <c r="AH89" i="33"/>
  <c r="AH87" i="33"/>
  <c r="AI83" i="33" s="1"/>
  <c r="AT98" i="33"/>
  <c r="AU94" i="33" s="1"/>
  <c r="AT100" i="33"/>
  <c r="AT101" i="33" s="1"/>
  <c r="AH128" i="33" l="1"/>
  <c r="AH130" i="33" s="1"/>
  <c r="AH90" i="33"/>
  <c r="AU100" i="33"/>
  <c r="AU101" i="33" s="1"/>
  <c r="AU98" i="33"/>
  <c r="AV94" i="33" s="1"/>
  <c r="AI87" i="33"/>
  <c r="AJ83" i="33" s="1"/>
  <c r="AI89" i="33"/>
  <c r="AG130" i="33"/>
  <c r="AI128" i="33" l="1"/>
  <c r="AI90" i="33"/>
  <c r="AV100" i="33"/>
  <c r="AV101" i="33" s="1"/>
  <c r="AV98" i="33"/>
  <c r="AW94" i="33" s="1"/>
  <c r="AJ87" i="33"/>
  <c r="AK83" i="33" s="1"/>
  <c r="AJ89" i="33"/>
  <c r="AJ128" i="33" l="1"/>
  <c r="AJ130" i="33" s="1"/>
  <c r="AJ90" i="33"/>
  <c r="AW98" i="33"/>
  <c r="AX94" i="33" s="1"/>
  <c r="AW100" i="33"/>
  <c r="AW101" i="33" s="1"/>
  <c r="AK89" i="33"/>
  <c r="AK87" i="33"/>
  <c r="AL83" i="33" s="1"/>
  <c r="AI130" i="33"/>
  <c r="AL87" i="33" l="1"/>
  <c r="AM83" i="33" s="1"/>
  <c r="AL89" i="33"/>
  <c r="AK128" i="33"/>
  <c r="AK130" i="33" s="1"/>
  <c r="AK90" i="33"/>
  <c r="AX100" i="33"/>
  <c r="AX101" i="33" s="1"/>
  <c r="AX98" i="33"/>
  <c r="AY94" i="33" s="1"/>
  <c r="AY100" i="33" l="1"/>
  <c r="AY101" i="33" s="1"/>
  <c r="AY98" i="33"/>
  <c r="AZ94" i="33" s="1"/>
  <c r="AL128" i="33"/>
  <c r="AL130" i="33" s="1"/>
  <c r="AL90" i="33"/>
  <c r="AM89" i="33"/>
  <c r="AM87" i="33"/>
  <c r="AN83" i="33" s="1"/>
  <c r="AM128" i="33" l="1"/>
  <c r="AM90" i="33"/>
  <c r="AN89" i="33"/>
  <c r="AN87" i="33"/>
  <c r="AO83" i="33" s="1"/>
  <c r="AZ100" i="33"/>
  <c r="AZ101" i="33" s="1"/>
  <c r="AZ98" i="33"/>
  <c r="BA94" i="33" s="1"/>
  <c r="BA100" i="33" l="1"/>
  <c r="BA101" i="33" s="1"/>
  <c r="BA98" i="33"/>
  <c r="BB94" i="33" s="1"/>
  <c r="AO87" i="33"/>
  <c r="AP83" i="33" s="1"/>
  <c r="AO89" i="33"/>
  <c r="AN90" i="33"/>
  <c r="AO90" i="33" l="1"/>
  <c r="AP89" i="33"/>
  <c r="AP87" i="33"/>
  <c r="AQ83" i="33" s="1"/>
  <c r="BB98" i="33"/>
  <c r="BC94" i="33" s="1"/>
  <c r="BB100" i="33"/>
  <c r="BB101" i="33" s="1"/>
  <c r="BC100" i="33" l="1"/>
  <c r="BC101" i="33" s="1"/>
  <c r="BC98" i="33"/>
  <c r="BD94" i="33" s="1"/>
  <c r="AQ87" i="33"/>
  <c r="AR83" i="33" s="1"/>
  <c r="AQ89" i="33"/>
  <c r="AP90" i="33"/>
  <c r="AR87" i="33" l="1"/>
  <c r="AS83" i="33" s="1"/>
  <c r="AR89" i="33"/>
  <c r="AQ90" i="33"/>
  <c r="BD100" i="33"/>
  <c r="BD101" i="33" s="1"/>
  <c r="BD98" i="33"/>
  <c r="BE94" i="33" s="1"/>
  <c r="BE98" i="33" l="1"/>
  <c r="BF94" i="33" s="1"/>
  <c r="BE100" i="33"/>
  <c r="BE101" i="33" s="1"/>
  <c r="AR90" i="33"/>
  <c r="AS89" i="33"/>
  <c r="AS87" i="33"/>
  <c r="AT83" i="33" s="1"/>
  <c r="AT87" i="33" l="1"/>
  <c r="AU83" i="33" s="1"/>
  <c r="AT89" i="33"/>
  <c r="AS90" i="33"/>
  <c r="BF100" i="33"/>
  <c r="BF101" i="33" s="1"/>
  <c r="BF98" i="33"/>
  <c r="BG94" i="33" s="1"/>
  <c r="BG100" i="33" l="1"/>
  <c r="BG101" i="33" s="1"/>
  <c r="BG98" i="33"/>
  <c r="BH94" i="33" s="1"/>
  <c r="AT90" i="33"/>
  <c r="AU89" i="33"/>
  <c r="AU87" i="33"/>
  <c r="AV83" i="33" s="1"/>
  <c r="AU90" i="33" l="1"/>
  <c r="AV89" i="33"/>
  <c r="AV87" i="33"/>
  <c r="AW83" i="33" s="1"/>
  <c r="BH100" i="33"/>
  <c r="BH101" i="33" s="1"/>
  <c r="BH98" i="33"/>
  <c r="BI94" i="33" s="1"/>
  <c r="BI100" i="33" l="1"/>
  <c r="BI101" i="33" s="1"/>
  <c r="BI98" i="33"/>
  <c r="BJ94" i="33" s="1"/>
  <c r="AW87" i="33"/>
  <c r="AX83" i="33" s="1"/>
  <c r="AW89" i="33"/>
  <c r="AV90" i="33"/>
  <c r="BJ98" i="33" l="1"/>
  <c r="BK94" i="33" s="1"/>
  <c r="BJ100" i="33"/>
  <c r="BJ101" i="33" s="1"/>
  <c r="AW90" i="33"/>
  <c r="AX89" i="33"/>
  <c r="AX87" i="33"/>
  <c r="AY83" i="33" s="1"/>
  <c r="AY87" i="33" l="1"/>
  <c r="AZ83" i="33" s="1"/>
  <c r="AY89" i="33"/>
  <c r="AX90" i="33"/>
  <c r="BK98" i="33"/>
  <c r="BL94" i="33" s="1"/>
  <c r="BK100" i="33"/>
  <c r="BK101" i="33" s="1"/>
  <c r="BL98" i="33" l="1"/>
  <c r="BM94" i="33" s="1"/>
  <c r="BL100" i="33"/>
  <c r="BL101" i="33" s="1"/>
  <c r="AY90" i="33"/>
  <c r="AZ87" i="33"/>
  <c r="BA83" i="33" s="1"/>
  <c r="AZ89" i="33"/>
  <c r="BA89" i="33" l="1"/>
  <c r="BA87" i="33"/>
  <c r="BB83" i="33" s="1"/>
  <c r="AZ90" i="33"/>
  <c r="BM98" i="33"/>
  <c r="BN94" i="33" s="1"/>
  <c r="BM100" i="33"/>
  <c r="BM101" i="33" s="1"/>
  <c r="BN100" i="33" l="1"/>
  <c r="BN101" i="33" s="1"/>
  <c r="BN98" i="33"/>
  <c r="BO94" i="33" s="1"/>
  <c r="BB87" i="33"/>
  <c r="BC83" i="33" s="1"/>
  <c r="BB89" i="33"/>
  <c r="BA90" i="33"/>
  <c r="BO100" i="33" l="1"/>
  <c r="BO101" i="33" s="1"/>
  <c r="BO98" i="33"/>
  <c r="BP94" i="33" s="1"/>
  <c r="BB90" i="33"/>
  <c r="BC89" i="33"/>
  <c r="BC87" i="33"/>
  <c r="BD83" i="33" s="1"/>
  <c r="BD89" i="33" l="1"/>
  <c r="BD87" i="33"/>
  <c r="BE83" i="33" s="1"/>
  <c r="BC90" i="33"/>
  <c r="BP100" i="33"/>
  <c r="BP101" i="33" s="1"/>
  <c r="BP98" i="33"/>
  <c r="BQ94" i="33" s="1"/>
  <c r="BQ98" i="33" l="1"/>
  <c r="BR94" i="33" s="1"/>
  <c r="BQ100" i="33"/>
  <c r="BQ101" i="33" s="1"/>
  <c r="BE87" i="33"/>
  <c r="BF83" i="33" s="1"/>
  <c r="BE89" i="33"/>
  <c r="BD90" i="33"/>
  <c r="BF89" i="33" l="1"/>
  <c r="BF87" i="33"/>
  <c r="BG83" i="33" s="1"/>
  <c r="BE90" i="33"/>
  <c r="BR98" i="33"/>
  <c r="BS94" i="33" s="1"/>
  <c r="BR100" i="33"/>
  <c r="BR101" i="33" s="1"/>
  <c r="BS98" i="33" l="1"/>
  <c r="BT94" i="33" s="1"/>
  <c r="BS100" i="33"/>
  <c r="BS101" i="33" s="1"/>
  <c r="BG87" i="33"/>
  <c r="BH83" i="33" s="1"/>
  <c r="BG89" i="33"/>
  <c r="BF90" i="33"/>
  <c r="BH87" i="33" l="1"/>
  <c r="BI83" i="33" s="1"/>
  <c r="BH89" i="33"/>
  <c r="BG90" i="33"/>
  <c r="BT98" i="33"/>
  <c r="BU94" i="33" s="1"/>
  <c r="BT100" i="33"/>
  <c r="BT101" i="33" s="1"/>
  <c r="BU100" i="33" l="1"/>
  <c r="BU101" i="33" s="1"/>
  <c r="BU98" i="33"/>
  <c r="BV94" i="33" s="1"/>
  <c r="BH90" i="33"/>
  <c r="BI89" i="33"/>
  <c r="BI87" i="33"/>
  <c r="BJ83" i="33" s="1"/>
  <c r="BJ87" i="33" l="1"/>
  <c r="BK83" i="33" s="1"/>
  <c r="BJ89" i="33"/>
  <c r="BI90" i="33"/>
  <c r="BV98" i="33"/>
  <c r="BW94" i="33" s="1"/>
  <c r="BV100" i="33"/>
  <c r="BV101" i="33" s="1"/>
  <c r="BW100" i="33" l="1"/>
  <c r="BW101" i="33" s="1"/>
  <c r="BW98" i="33"/>
  <c r="BX94" i="33" s="1"/>
  <c r="BJ90" i="33"/>
  <c r="BK89" i="33"/>
  <c r="BK87" i="33"/>
  <c r="BL83" i="33" s="1"/>
  <c r="BL89" i="33" l="1"/>
  <c r="BL87" i="33"/>
  <c r="BM83" i="33" s="1"/>
  <c r="BK90" i="33"/>
  <c r="BX100" i="33"/>
  <c r="BX101" i="33" s="1"/>
  <c r="BX98" i="33"/>
  <c r="BY94" i="33" s="1"/>
  <c r="BY98" i="33" l="1"/>
  <c r="BZ94" i="33" s="1"/>
  <c r="BY100" i="33"/>
  <c r="BY101" i="33" s="1"/>
  <c r="BM89" i="33"/>
  <c r="BM87" i="33"/>
  <c r="BN83" i="33" s="1"/>
  <c r="BL90" i="33"/>
  <c r="BM90" i="33" l="1"/>
  <c r="BN89" i="33"/>
  <c r="BN87" i="33"/>
  <c r="BO83" i="33" s="1"/>
  <c r="BZ98" i="33"/>
  <c r="CA94" i="33" s="1"/>
  <c r="BZ100" i="33"/>
  <c r="BZ101" i="33" s="1"/>
  <c r="CA98" i="33" l="1"/>
  <c r="CB94" i="33" s="1"/>
  <c r="CA100" i="33"/>
  <c r="CA101" i="33" s="1"/>
  <c r="BO87" i="33"/>
  <c r="BP83" i="33" s="1"/>
  <c r="BO89" i="33"/>
  <c r="BN90" i="33"/>
  <c r="BO90" i="33" l="1"/>
  <c r="BP87" i="33"/>
  <c r="BQ83" i="33" s="1"/>
  <c r="BP89" i="33"/>
  <c r="CB98" i="33"/>
  <c r="CC94" i="33" s="1"/>
  <c r="CB100" i="33"/>
  <c r="CB101" i="33" s="1"/>
  <c r="CC100" i="33" l="1"/>
  <c r="CC101" i="33" s="1"/>
  <c r="CC98" i="33"/>
  <c r="CD94" i="33" s="1"/>
  <c r="BP90" i="33"/>
  <c r="BQ89" i="33"/>
  <c r="BQ87" i="33"/>
  <c r="BR83" i="33" s="1"/>
  <c r="CD98" i="33" l="1"/>
  <c r="CE94" i="33" s="1"/>
  <c r="CD100" i="33"/>
  <c r="CD101" i="33" s="1"/>
  <c r="BR87" i="33"/>
  <c r="BS83" i="33" s="1"/>
  <c r="BR89" i="33"/>
  <c r="BQ90" i="33"/>
  <c r="BR90" i="33" l="1"/>
  <c r="BS89" i="33"/>
  <c r="BS87" i="33"/>
  <c r="BT83" i="33" s="1"/>
  <c r="CE98" i="33"/>
  <c r="CF94" i="33" s="1"/>
  <c r="CE100" i="33"/>
  <c r="CE101" i="33" s="1"/>
  <c r="BS90" i="33" l="1"/>
  <c r="BT89" i="33"/>
  <c r="BT87" i="33"/>
  <c r="BU83" i="33" s="1"/>
  <c r="CF100" i="33"/>
  <c r="CF101" i="33" s="1"/>
  <c r="CF98" i="33"/>
  <c r="CG94" i="33" s="1"/>
  <c r="CG98" i="33" l="1"/>
  <c r="CH94" i="33" s="1"/>
  <c r="CG100" i="33"/>
  <c r="CG101" i="33" s="1"/>
  <c r="BT90" i="33"/>
  <c r="BU87" i="33"/>
  <c r="BV83" i="33" s="1"/>
  <c r="BU89" i="33"/>
  <c r="BU90" i="33" l="1"/>
  <c r="BV87" i="33"/>
  <c r="BW83" i="33" s="1"/>
  <c r="BV89" i="33"/>
  <c r="CH98" i="33"/>
  <c r="CI94" i="33" s="1"/>
  <c r="CH100" i="33"/>
  <c r="CH101" i="33" s="1"/>
  <c r="CI98" i="33" l="1"/>
  <c r="CJ94" i="33" s="1"/>
  <c r="CI100" i="33"/>
  <c r="CI101" i="33" s="1"/>
  <c r="BV90" i="33"/>
  <c r="BW87" i="33"/>
  <c r="BX83" i="33" s="1"/>
  <c r="BW89" i="33"/>
  <c r="BW90" i="33" l="1"/>
  <c r="BX87" i="33"/>
  <c r="BY83" i="33" s="1"/>
  <c r="BX89" i="33"/>
  <c r="CJ98" i="33"/>
  <c r="CK94" i="33" s="1"/>
  <c r="CJ100" i="33"/>
  <c r="CJ101" i="33" s="1"/>
  <c r="BX90" i="33" l="1"/>
  <c r="CK100" i="33"/>
  <c r="CK101" i="33" s="1"/>
  <c r="CK98" i="33"/>
  <c r="CL94" i="33" s="1"/>
  <c r="BY89" i="33"/>
  <c r="BY87" i="33"/>
  <c r="BZ83" i="33" s="1"/>
  <c r="BZ87" i="33" l="1"/>
  <c r="CA83" i="33" s="1"/>
  <c r="BZ89" i="33"/>
  <c r="CL98" i="33"/>
  <c r="CM94" i="33" s="1"/>
  <c r="CL100" i="33"/>
  <c r="CL101" i="33" s="1"/>
  <c r="BY90" i="33"/>
  <c r="CM100" i="33" l="1"/>
  <c r="CM101" i="33" s="1"/>
  <c r="CM98" i="33"/>
  <c r="CN94" i="33" s="1"/>
  <c r="BZ90" i="33"/>
  <c r="CA89" i="33"/>
  <c r="CA87" i="33"/>
  <c r="CB83" i="33" s="1"/>
  <c r="CB89" i="33" l="1"/>
  <c r="CB87" i="33"/>
  <c r="CC83" i="33" s="1"/>
  <c r="CA90" i="33"/>
  <c r="CN100" i="33"/>
  <c r="CN101" i="33" s="1"/>
  <c r="CN98" i="33"/>
  <c r="CO94" i="33" s="1"/>
  <c r="CO98" i="33" l="1"/>
  <c r="CP94" i="33" s="1"/>
  <c r="CO100" i="33"/>
  <c r="CO101" i="33" s="1"/>
  <c r="CC87" i="33"/>
  <c r="CD83" i="33" s="1"/>
  <c r="CC89" i="33"/>
  <c r="CB90" i="33"/>
  <c r="CC90" i="33" l="1"/>
  <c r="CD87" i="33"/>
  <c r="CE83" i="33" s="1"/>
  <c r="CD89" i="33"/>
  <c r="CP98" i="33"/>
  <c r="CQ94" i="33" s="1"/>
  <c r="CP100" i="33"/>
  <c r="CP101" i="33" s="1"/>
  <c r="CD90" i="33" l="1"/>
  <c r="CE87" i="33"/>
  <c r="CF83" i="33" s="1"/>
  <c r="CE89" i="33"/>
  <c r="CQ100" i="33"/>
  <c r="CQ101" i="33" s="1"/>
  <c r="CQ98" i="33"/>
  <c r="CR94" i="33" s="1"/>
  <c r="CR98" i="33" l="1"/>
  <c r="CS94" i="33" s="1"/>
  <c r="CR100" i="33"/>
  <c r="CR101" i="33" s="1"/>
  <c r="CE90" i="33"/>
  <c r="CF87" i="33"/>
  <c r="CG83" i="33" s="1"/>
  <c r="CF89" i="33"/>
  <c r="CF90" i="33" l="1"/>
  <c r="CG89" i="33"/>
  <c r="CG87" i="33"/>
  <c r="CH83" i="33" s="1"/>
  <c r="CS98" i="33"/>
  <c r="CT94" i="33" s="1"/>
  <c r="CS100" i="33"/>
  <c r="CS101" i="33" s="1"/>
  <c r="CH87" i="33" l="1"/>
  <c r="CI83" i="33" s="1"/>
  <c r="CH89" i="33"/>
  <c r="CT100" i="33"/>
  <c r="CT101" i="33" s="1"/>
  <c r="CT98" i="33"/>
  <c r="CU94" i="33" s="1"/>
  <c r="CG90" i="33"/>
  <c r="CU98" i="33" l="1"/>
  <c r="CV94" i="33" s="1"/>
  <c r="CU100" i="33"/>
  <c r="CU101" i="33" s="1"/>
  <c r="CH90" i="33"/>
  <c r="CI89" i="33"/>
  <c r="CI87" i="33"/>
  <c r="CJ83" i="33" s="1"/>
  <c r="CJ89" i="33" l="1"/>
  <c r="CJ87" i="33"/>
  <c r="CK83" i="33" s="1"/>
  <c r="CI90" i="33"/>
  <c r="CV98" i="33"/>
  <c r="CW94" i="33" s="1"/>
  <c r="CV100" i="33"/>
  <c r="CV101" i="33" s="1"/>
  <c r="CW98" i="33" l="1"/>
  <c r="CX94" i="33" s="1"/>
  <c r="CW100" i="33"/>
  <c r="CW101" i="33" s="1"/>
  <c r="CK87" i="33"/>
  <c r="CL83" i="33" s="1"/>
  <c r="CK89" i="33"/>
  <c r="CJ90" i="33"/>
  <c r="CL87" i="33" l="1"/>
  <c r="CM83" i="33" s="1"/>
  <c r="CL89" i="33"/>
  <c r="CK90" i="33"/>
  <c r="CX98" i="33"/>
  <c r="CY94" i="33" s="1"/>
  <c r="CX100" i="33"/>
  <c r="CX101" i="33" s="1"/>
  <c r="CY98" i="33" l="1"/>
  <c r="CZ94" i="33" s="1"/>
  <c r="CY100" i="33"/>
  <c r="CY101" i="33" s="1"/>
  <c r="CL90" i="33"/>
  <c r="CM87" i="33"/>
  <c r="CN83" i="33" s="1"/>
  <c r="CM89" i="33"/>
  <c r="CM90" i="33" l="1"/>
  <c r="CN87" i="33"/>
  <c r="CO83" i="33" s="1"/>
  <c r="CN89" i="33"/>
  <c r="CZ98" i="33"/>
  <c r="DA94" i="33" s="1"/>
  <c r="CZ100" i="33"/>
  <c r="CZ101" i="33" s="1"/>
  <c r="DA98" i="33" l="1"/>
  <c r="DB94" i="33" s="1"/>
  <c r="DA100" i="33"/>
  <c r="DA101" i="33" s="1"/>
  <c r="CN90" i="33"/>
  <c r="CO89" i="33"/>
  <c r="CO87" i="33"/>
  <c r="CP83" i="33" s="1"/>
  <c r="CO90" i="33" l="1"/>
  <c r="CP87" i="33"/>
  <c r="CQ83" i="33" s="1"/>
  <c r="CP89" i="33"/>
  <c r="DB100" i="33"/>
  <c r="DB101" i="33" s="1"/>
  <c r="DB98" i="33"/>
  <c r="DC94" i="33" s="1"/>
  <c r="DC98" i="33" l="1"/>
  <c r="DD94" i="33" s="1"/>
  <c r="DC100" i="33"/>
  <c r="DC101" i="33" s="1"/>
  <c r="CP90" i="33"/>
  <c r="CQ87" i="33"/>
  <c r="CR83" i="33" s="1"/>
  <c r="CQ89" i="33"/>
  <c r="CR87" i="33" l="1"/>
  <c r="CS83" i="33" s="1"/>
  <c r="CR89" i="33"/>
  <c r="CQ90" i="33"/>
  <c r="DD98" i="33"/>
  <c r="DE94" i="33" s="1"/>
  <c r="DD100" i="33"/>
  <c r="DD101" i="33" s="1"/>
  <c r="DE98" i="33" l="1"/>
  <c r="DF94" i="33" s="1"/>
  <c r="DE100" i="33"/>
  <c r="DE101" i="33" s="1"/>
  <c r="CR90" i="33"/>
  <c r="CS87" i="33"/>
  <c r="CT83" i="33" s="1"/>
  <c r="CS89" i="33"/>
  <c r="CS90" i="33" l="1"/>
  <c r="CT87" i="33"/>
  <c r="CU83" i="33" s="1"/>
  <c r="CT89" i="33"/>
  <c r="DF98" i="33"/>
  <c r="DG94" i="33" s="1"/>
  <c r="DF100" i="33"/>
  <c r="DF101" i="33" s="1"/>
  <c r="DG98" i="33" l="1"/>
  <c r="DH94" i="33" s="1"/>
  <c r="DG100" i="33"/>
  <c r="DG101" i="33" s="1"/>
  <c r="CT90" i="33"/>
  <c r="CU87" i="33"/>
  <c r="CV83" i="33" s="1"/>
  <c r="CU89" i="33"/>
  <c r="CU90" i="33" l="1"/>
  <c r="CV87" i="33"/>
  <c r="CW83" i="33" s="1"/>
  <c r="CV89" i="33"/>
  <c r="DH98" i="33"/>
  <c r="DI94" i="33" s="1"/>
  <c r="DH100" i="33"/>
  <c r="DH101" i="33" s="1"/>
  <c r="DI100" i="33" l="1"/>
  <c r="DI101" i="33" s="1"/>
  <c r="DI98" i="33"/>
  <c r="DJ94" i="33" s="1"/>
  <c r="CV90" i="33"/>
  <c r="CW87" i="33"/>
  <c r="CX83" i="33" s="1"/>
  <c r="CW89" i="33"/>
  <c r="DJ100" i="33" l="1"/>
  <c r="DJ101" i="33" s="1"/>
  <c r="DJ98" i="33"/>
  <c r="DK94" i="33" s="1"/>
  <c r="CW90" i="33"/>
  <c r="CX89" i="33"/>
  <c r="CX87" i="33"/>
  <c r="CY83" i="33" s="1"/>
  <c r="CX90" i="33" l="1"/>
  <c r="DK98" i="33"/>
  <c r="DL94" i="33" s="1"/>
  <c r="DK100" i="33"/>
  <c r="DK101" i="33" s="1"/>
  <c r="CY87" i="33"/>
  <c r="CZ83" i="33" s="1"/>
  <c r="CY89" i="33"/>
  <c r="CY90" i="33" l="1"/>
  <c r="CZ87" i="33"/>
  <c r="DA83" i="33" s="1"/>
  <c r="CZ89" i="33"/>
  <c r="DL98" i="33"/>
  <c r="DM94" i="33" s="1"/>
  <c r="DL100" i="33"/>
  <c r="DL101" i="33" s="1"/>
  <c r="DM98" i="33" l="1"/>
  <c r="DN94" i="33" s="1"/>
  <c r="DM100" i="33"/>
  <c r="DM101" i="33" s="1"/>
  <c r="CZ90" i="33"/>
  <c r="DA87" i="33"/>
  <c r="DB83" i="33" s="1"/>
  <c r="DA89" i="33"/>
  <c r="DA90" i="33" l="1"/>
  <c r="DB87" i="33"/>
  <c r="DC83" i="33" s="1"/>
  <c r="DB89" i="33"/>
  <c r="DN98" i="33"/>
  <c r="DO94" i="33" s="1"/>
  <c r="DN100" i="33"/>
  <c r="DN101" i="33" s="1"/>
  <c r="DO98" i="33" l="1"/>
  <c r="DP94" i="33" s="1"/>
  <c r="DO100" i="33"/>
  <c r="DO101" i="33" s="1"/>
  <c r="DB90" i="33"/>
  <c r="DC87" i="33"/>
  <c r="DD83" i="33" s="1"/>
  <c r="DC89" i="33"/>
  <c r="DC90" i="33" l="1"/>
  <c r="DD87" i="33"/>
  <c r="DE83" i="33" s="1"/>
  <c r="DD89" i="33"/>
  <c r="DP98" i="33"/>
  <c r="DQ94" i="33" s="1"/>
  <c r="DP100" i="33"/>
  <c r="DP101" i="33" s="1"/>
  <c r="DD90" i="33" l="1"/>
  <c r="DQ100" i="33"/>
  <c r="DQ101" i="33" s="1"/>
  <c r="DQ98" i="33"/>
  <c r="DR94" i="33" s="1"/>
  <c r="DE89" i="33"/>
  <c r="DE87" i="33"/>
  <c r="DF83" i="33" s="1"/>
  <c r="DR100" i="33" l="1"/>
  <c r="DR101" i="33" s="1"/>
  <c r="DR98" i="33"/>
  <c r="DS94" i="33" s="1"/>
  <c r="DF89" i="33"/>
  <c r="DF87" i="33"/>
  <c r="DG83" i="33" s="1"/>
  <c r="DE90" i="33"/>
  <c r="DG87" i="33" l="1"/>
  <c r="DH83" i="33" s="1"/>
  <c r="DG89" i="33"/>
  <c r="DS98" i="33"/>
  <c r="DT94" i="33" s="1"/>
  <c r="DS100" i="33"/>
  <c r="DS101" i="33" s="1"/>
  <c r="DF90" i="33"/>
  <c r="DT98" i="33" l="1"/>
  <c r="DU94" i="33" s="1"/>
  <c r="DT100" i="33"/>
  <c r="DT101" i="33" s="1"/>
  <c r="DG90" i="33"/>
  <c r="DH87" i="33"/>
  <c r="DI83" i="33" s="1"/>
  <c r="DH89" i="33"/>
  <c r="DI87" i="33" l="1"/>
  <c r="DJ83" i="33" s="1"/>
  <c r="DI89" i="33"/>
  <c r="DH90" i="33"/>
  <c r="DU98" i="33"/>
  <c r="DV94" i="33" s="1"/>
  <c r="DU100" i="33"/>
  <c r="DU101" i="33" s="1"/>
  <c r="DV98" i="33" l="1"/>
  <c r="DW94" i="33" s="1"/>
  <c r="DV100" i="33"/>
  <c r="DV101" i="33" s="1"/>
  <c r="DI90" i="33"/>
  <c r="DJ87" i="33"/>
  <c r="DK83" i="33" s="1"/>
  <c r="DJ89" i="33"/>
  <c r="DJ90" i="33" l="1"/>
  <c r="DK87" i="33"/>
  <c r="DL83" i="33" s="1"/>
  <c r="DK89" i="33"/>
  <c r="DW98" i="33"/>
  <c r="DX94" i="33" s="1"/>
  <c r="DW100" i="33"/>
  <c r="DW101" i="33" s="1"/>
  <c r="DX98" i="33" l="1"/>
  <c r="DY94" i="33" s="1"/>
  <c r="DX100" i="33"/>
  <c r="DX101" i="33" s="1"/>
  <c r="DK90" i="33"/>
  <c r="DL87" i="33"/>
  <c r="DM83" i="33" s="1"/>
  <c r="DL89" i="33"/>
  <c r="DL90" i="33" l="1"/>
  <c r="DM89" i="33"/>
  <c r="DM87" i="33"/>
  <c r="DN83" i="33" s="1"/>
  <c r="DY100" i="33"/>
  <c r="DY101" i="33" s="1"/>
  <c r="DY98" i="33"/>
  <c r="DZ94" i="33" s="1"/>
  <c r="DZ100" i="33" l="1"/>
  <c r="DZ101" i="33" s="1"/>
  <c r="DZ98" i="33"/>
  <c r="EA94" i="33" s="1"/>
  <c r="DN89" i="33"/>
  <c r="DN87" i="33"/>
  <c r="DO83" i="33" s="1"/>
  <c r="DM90" i="33"/>
  <c r="DN90" i="33" l="1"/>
  <c r="EA98" i="33"/>
  <c r="EB94" i="33" s="1"/>
  <c r="EA100" i="33"/>
  <c r="EA101" i="33" s="1"/>
  <c r="DO87" i="33"/>
  <c r="DP83" i="33" s="1"/>
  <c r="DO89" i="33"/>
  <c r="DO90" i="33" l="1"/>
  <c r="DP87" i="33"/>
  <c r="DQ83" i="33" s="1"/>
  <c r="DP89" i="33"/>
  <c r="EB98" i="33"/>
  <c r="EC94" i="33" s="1"/>
  <c r="EB100" i="33"/>
  <c r="EB101" i="33" s="1"/>
  <c r="EC98" i="33" l="1"/>
  <c r="ED94" i="33" s="1"/>
  <c r="EC100" i="33"/>
  <c r="EC101" i="33" s="1"/>
  <c r="DQ87" i="33"/>
  <c r="DR83" i="33" s="1"/>
  <c r="DQ89" i="33"/>
  <c r="DP90" i="33"/>
  <c r="DQ90" i="33" l="1"/>
  <c r="DR87" i="33"/>
  <c r="DS83" i="33" s="1"/>
  <c r="DR89" i="33"/>
  <c r="ED98" i="33"/>
  <c r="EE94" i="33" s="1"/>
  <c r="ED100" i="33"/>
  <c r="ED101" i="33" s="1"/>
  <c r="DR90" i="33" l="1"/>
  <c r="DS87" i="33"/>
  <c r="DT83" i="33" s="1"/>
  <c r="DS89" i="33"/>
  <c r="EE98" i="33"/>
  <c r="EF94" i="33" s="1"/>
  <c r="EE100" i="33"/>
  <c r="EE101" i="33" s="1"/>
  <c r="EF98" i="33" l="1"/>
  <c r="EG94" i="33" s="1"/>
  <c r="EF100" i="33"/>
  <c r="EF101" i="33" s="1"/>
  <c r="DT87" i="33"/>
  <c r="DU83" i="33" s="1"/>
  <c r="DT89" i="33"/>
  <c r="DS90" i="33"/>
  <c r="DT90" i="33" l="1"/>
  <c r="DU89" i="33"/>
  <c r="DU87" i="33"/>
  <c r="DV83" i="33" s="1"/>
  <c r="EG100" i="33"/>
  <c r="EG101" i="33" s="1"/>
  <c r="EG98" i="33"/>
  <c r="EH94" i="33" s="1"/>
  <c r="DU90" i="33" l="1"/>
  <c r="EH100" i="33"/>
  <c r="EH101" i="33" s="1"/>
  <c r="EH98" i="33"/>
  <c r="EI94" i="33" s="1"/>
  <c r="DV89" i="33"/>
  <c r="DV87" i="33"/>
  <c r="DW83" i="33" s="1"/>
  <c r="DW87" i="33" l="1"/>
  <c r="DX83" i="33" s="1"/>
  <c r="DW89" i="33"/>
  <c r="DV90" i="33"/>
  <c r="EI98" i="33"/>
  <c r="EJ94" i="33" s="1"/>
  <c r="EI100" i="33"/>
  <c r="EI101" i="33" s="1"/>
  <c r="EJ100" i="33" l="1"/>
  <c r="EJ101" i="33" s="1"/>
  <c r="EJ98" i="33"/>
  <c r="EK94" i="33" s="1"/>
  <c r="DW90" i="33"/>
  <c r="DX87" i="33"/>
  <c r="DY83" i="33" s="1"/>
  <c r="DX89" i="33"/>
  <c r="DX90" i="33" l="1"/>
  <c r="EK98" i="33"/>
  <c r="EL94" i="33" s="1"/>
  <c r="EK100" i="33"/>
  <c r="EK101" i="33" s="1"/>
  <c r="DY87" i="33"/>
  <c r="DZ83" i="33" s="1"/>
  <c r="DY89" i="33"/>
  <c r="DY90" i="33" l="1"/>
  <c r="DZ87" i="33"/>
  <c r="EA83" i="33" s="1"/>
  <c r="DZ89" i="33"/>
  <c r="EL98" i="33"/>
  <c r="EM94" i="33" s="1"/>
  <c r="EL100" i="33"/>
  <c r="EL101" i="33" s="1"/>
  <c r="EM98" i="33" l="1"/>
  <c r="EN94" i="33" s="1"/>
  <c r="EM100" i="33"/>
  <c r="EM101" i="33" s="1"/>
  <c r="EA87" i="33"/>
  <c r="EB83" i="33" s="1"/>
  <c r="EA89" i="33"/>
  <c r="DZ90" i="33"/>
  <c r="EA90" i="33" l="1"/>
  <c r="EB87" i="33"/>
  <c r="EC83" i="33" s="1"/>
  <c r="EB89" i="33"/>
  <c r="EN98" i="33"/>
  <c r="EO94" i="33" s="1"/>
  <c r="EN100" i="33"/>
  <c r="EN101" i="33" s="1"/>
  <c r="EO100" i="33" l="1"/>
  <c r="EO101" i="33" s="1"/>
  <c r="EO98" i="33"/>
  <c r="EP94" i="33" s="1"/>
  <c r="EC89" i="33"/>
  <c r="EC87" i="33"/>
  <c r="ED83" i="33" s="1"/>
  <c r="EB90" i="33"/>
  <c r="EP100" i="33" l="1"/>
  <c r="EP101" i="33" s="1"/>
  <c r="EP98" i="33"/>
  <c r="EQ94" i="33" s="1"/>
  <c r="ED89" i="33"/>
  <c r="ED87" i="33"/>
  <c r="EE83" i="33" s="1"/>
  <c r="EC90" i="33"/>
  <c r="EQ98" i="33" l="1"/>
  <c r="ER94" i="33" s="1"/>
  <c r="EQ100" i="33"/>
  <c r="EQ101" i="33" s="1"/>
  <c r="EE87" i="33"/>
  <c r="EF83" i="33" s="1"/>
  <c r="EE89" i="33"/>
  <c r="ED90" i="33"/>
  <c r="EF87" i="33" l="1"/>
  <c r="EG83" i="33" s="1"/>
  <c r="EF89" i="33"/>
  <c r="EE90" i="33"/>
  <c r="ER98" i="33"/>
  <c r="ES94" i="33" s="1"/>
  <c r="ER100" i="33"/>
  <c r="ER101" i="33" s="1"/>
  <c r="ES98" i="33" l="1"/>
  <c r="ET94" i="33" s="1"/>
  <c r="ES100" i="33"/>
  <c r="ES101" i="33" s="1"/>
  <c r="EF90" i="33"/>
  <c r="EG87" i="33"/>
  <c r="EH83" i="33" s="1"/>
  <c r="EG89" i="33"/>
  <c r="EG90" i="33" l="1"/>
  <c r="EH87" i="33"/>
  <c r="EI83" i="33" s="1"/>
  <c r="EH89" i="33"/>
  <c r="ET98" i="33"/>
  <c r="EU94" i="33" s="1"/>
  <c r="ET100" i="33"/>
  <c r="ET101" i="33" s="1"/>
  <c r="EU98" i="33" l="1"/>
  <c r="EV94" i="33" s="1"/>
  <c r="EU100" i="33"/>
  <c r="EU101" i="33" s="1"/>
  <c r="EH90" i="33"/>
  <c r="EI87" i="33"/>
  <c r="EJ83" i="33" s="1"/>
  <c r="EI89" i="33"/>
  <c r="EI90" i="33" l="1"/>
  <c r="EJ87" i="33"/>
  <c r="EK83" i="33" s="1"/>
  <c r="EJ89" i="33"/>
  <c r="EV98" i="33"/>
  <c r="EW94" i="33" s="1"/>
  <c r="EV100" i="33"/>
  <c r="EV101" i="33" s="1"/>
  <c r="EW100" i="33" l="1"/>
  <c r="EW101" i="33" s="1"/>
  <c r="EW98" i="33"/>
  <c r="EX94" i="33" s="1"/>
  <c r="EJ90" i="33"/>
  <c r="EK87" i="33"/>
  <c r="EL83" i="33" s="1"/>
  <c r="EK89" i="33"/>
  <c r="EK90" i="33" l="1"/>
  <c r="EL89" i="33"/>
  <c r="EL87" i="33"/>
  <c r="EM83" i="33" s="1"/>
  <c r="EX100" i="33"/>
  <c r="EX101" i="33" s="1"/>
  <c r="EX98" i="33"/>
  <c r="EY94" i="33" s="1"/>
  <c r="EM87" i="33" l="1"/>
  <c r="EN83" i="33" s="1"/>
  <c r="EM89" i="33"/>
  <c r="EL90" i="33"/>
  <c r="EY98" i="33"/>
  <c r="EZ94" i="33" s="1"/>
  <c r="EY100" i="33"/>
  <c r="EY101" i="33" s="1"/>
  <c r="EM90" i="33" l="1"/>
  <c r="EZ98" i="33"/>
  <c r="FA94" i="33" s="1"/>
  <c r="EZ100" i="33"/>
  <c r="EZ101" i="33" s="1"/>
  <c r="EN89" i="33"/>
  <c r="EN87" i="33"/>
  <c r="EO83" i="33" s="1"/>
  <c r="EO87" i="33" l="1"/>
  <c r="EP83" i="33" s="1"/>
  <c r="EO89" i="33"/>
  <c r="EN90" i="33"/>
  <c r="FA98" i="33"/>
  <c r="FB94" i="33" s="1"/>
  <c r="FA100" i="33"/>
  <c r="FA101" i="33" s="1"/>
  <c r="EO90" i="33" l="1"/>
  <c r="FB98" i="33"/>
  <c r="FC94" i="33" s="1"/>
  <c r="FB100" i="33"/>
  <c r="FB101" i="33" s="1"/>
  <c r="EP87" i="33"/>
  <c r="EQ83" i="33" s="1"/>
  <c r="EP89" i="33"/>
  <c r="EP90" i="33" l="1"/>
  <c r="EQ87" i="33"/>
  <c r="ER83" i="33" s="1"/>
  <c r="EQ89" i="33"/>
  <c r="FC100" i="33"/>
  <c r="FC101" i="33" s="1"/>
  <c r="FC98" i="33"/>
  <c r="FD94" i="33" s="1"/>
  <c r="FD98" i="33" l="1"/>
  <c r="FE94" i="33" s="1"/>
  <c r="FD100" i="33"/>
  <c r="FD101" i="33" s="1"/>
  <c r="EQ90" i="33"/>
  <c r="ER87" i="33"/>
  <c r="ES83" i="33" s="1"/>
  <c r="ER89" i="33"/>
  <c r="ES87" i="33" l="1"/>
  <c r="ET83" i="33" s="1"/>
  <c r="ES89" i="33"/>
  <c r="ER90" i="33"/>
  <c r="FE98" i="33"/>
  <c r="FF94" i="33" s="1"/>
  <c r="FE100" i="33"/>
  <c r="FE101" i="33" s="1"/>
  <c r="FF98" i="33" l="1"/>
  <c r="FG94" i="33" s="1"/>
  <c r="FF100" i="33"/>
  <c r="FF101" i="33" s="1"/>
  <c r="ES90" i="33"/>
  <c r="ET89" i="33"/>
  <c r="ET87" i="33"/>
  <c r="EU83" i="33" s="1"/>
  <c r="ET90" i="33" l="1"/>
  <c r="EU87" i="33"/>
  <c r="EV83" i="33" s="1"/>
  <c r="EU89" i="33"/>
  <c r="FG98" i="33"/>
  <c r="FH94" i="33" s="1"/>
  <c r="FG100" i="33"/>
  <c r="FG101" i="33" s="1"/>
  <c r="EV87" i="33" l="1"/>
  <c r="EW83" i="33" s="1"/>
  <c r="EV89" i="33"/>
  <c r="FH98" i="33"/>
  <c r="FI94" i="33" s="1"/>
  <c r="FH100" i="33"/>
  <c r="FH101" i="33" s="1"/>
  <c r="EU90" i="33"/>
  <c r="FI98" i="33" l="1"/>
  <c r="FJ94" i="33" s="1"/>
  <c r="FI100" i="33"/>
  <c r="FI101" i="33" s="1"/>
  <c r="EV90" i="33"/>
  <c r="EW87" i="33"/>
  <c r="EX83" i="33" s="1"/>
  <c r="EW89" i="33"/>
  <c r="EW90" i="33" l="1"/>
  <c r="EX87" i="33"/>
  <c r="EY83" i="33" s="1"/>
  <c r="EX89" i="33"/>
  <c r="FJ98" i="33"/>
  <c r="FK94" i="33" s="1"/>
  <c r="FJ100" i="33"/>
  <c r="FJ101" i="33" s="1"/>
  <c r="FK100" i="33" l="1"/>
  <c r="FK101" i="33" s="1"/>
  <c r="FK98" i="33"/>
  <c r="FL94" i="33" s="1"/>
  <c r="EX90" i="33"/>
  <c r="EY87" i="33"/>
  <c r="EZ83" i="33" s="1"/>
  <c r="EY89" i="33"/>
  <c r="EY90" i="33" l="1"/>
  <c r="EZ87" i="33"/>
  <c r="FA83" i="33" s="1"/>
  <c r="EZ89" i="33"/>
  <c r="FL98" i="33"/>
  <c r="FM94" i="33" s="1"/>
  <c r="FL100" i="33"/>
  <c r="FL101" i="33" s="1"/>
  <c r="FM98" i="33" l="1"/>
  <c r="FN94" i="33" s="1"/>
  <c r="FM100" i="33"/>
  <c r="FM101" i="33" s="1"/>
  <c r="FA87" i="33"/>
  <c r="FB83" i="33" s="1"/>
  <c r="FA89" i="33"/>
  <c r="EZ90" i="33"/>
  <c r="FB89" i="33" l="1"/>
  <c r="FB87" i="33"/>
  <c r="FC83" i="33" s="1"/>
  <c r="FA90" i="33"/>
  <c r="FN98" i="33"/>
  <c r="FO94" i="33" s="1"/>
  <c r="FN100" i="33"/>
  <c r="FN101" i="33" s="1"/>
  <c r="FO98" i="33" l="1"/>
  <c r="FP94" i="33" s="1"/>
  <c r="FO100" i="33"/>
  <c r="FO101" i="33" s="1"/>
  <c r="FC87" i="33"/>
  <c r="FD83" i="33" s="1"/>
  <c r="FC89" i="33"/>
  <c r="FB90" i="33"/>
  <c r="FC90" i="33" l="1"/>
  <c r="FD87" i="33"/>
  <c r="FE83" i="33" s="1"/>
  <c r="FD89" i="33"/>
  <c r="FP98" i="33"/>
  <c r="FQ94" i="33" s="1"/>
  <c r="FP100" i="33"/>
  <c r="FP101" i="33" s="1"/>
  <c r="FQ98" i="33" l="1"/>
  <c r="FR94" i="33" s="1"/>
  <c r="FQ100" i="33"/>
  <c r="FQ101" i="33" s="1"/>
  <c r="FD90" i="33"/>
  <c r="FE87" i="33"/>
  <c r="FF83" i="33" s="1"/>
  <c r="FE89" i="33"/>
  <c r="FE90" i="33" l="1"/>
  <c r="FF87" i="33"/>
  <c r="FG83" i="33" s="1"/>
  <c r="FF89" i="33"/>
  <c r="FR98" i="33"/>
  <c r="FS94" i="33" s="1"/>
  <c r="FR100" i="33"/>
  <c r="FR101" i="33" s="1"/>
  <c r="FF90" i="33" l="1"/>
  <c r="FS100" i="33"/>
  <c r="FS101" i="33" s="1"/>
  <c r="FS98" i="33"/>
  <c r="FT94" i="33" s="1"/>
  <c r="FG89" i="33"/>
  <c r="FG87" i="33"/>
  <c r="FH83" i="33" s="1"/>
  <c r="FH87" i="33" l="1"/>
  <c r="FI83" i="33" s="1"/>
  <c r="FH89" i="33"/>
  <c r="FT98" i="33"/>
  <c r="FU94" i="33" s="1"/>
  <c r="FT100" i="33"/>
  <c r="FT101" i="33" s="1"/>
  <c r="FG90" i="33"/>
  <c r="FH90" i="33" l="1"/>
  <c r="FU98" i="33"/>
  <c r="FV94" i="33" s="1"/>
  <c r="FU100" i="33"/>
  <c r="FU101" i="33" s="1"/>
  <c r="FI87" i="33"/>
  <c r="FJ83" i="33" s="1"/>
  <c r="FI89" i="33"/>
  <c r="FV98" i="33" l="1"/>
  <c r="FW94" i="33" s="1"/>
  <c r="FV100" i="33"/>
  <c r="FV101" i="33" s="1"/>
  <c r="FI90" i="33"/>
  <c r="FJ87" i="33"/>
  <c r="FK83" i="33" s="1"/>
  <c r="FJ89" i="33"/>
  <c r="FJ90" i="33" l="1"/>
  <c r="FK87" i="33"/>
  <c r="FL83" i="33" s="1"/>
  <c r="FK89" i="33"/>
  <c r="FW98" i="33"/>
  <c r="FX94" i="33" s="1"/>
  <c r="FW100" i="33"/>
  <c r="FW101" i="33" s="1"/>
  <c r="FK90" i="33" l="1"/>
  <c r="FL87" i="33"/>
  <c r="FM83" i="33" s="1"/>
  <c r="FL89" i="33"/>
  <c r="FX98" i="33"/>
  <c r="FY94" i="33" s="1"/>
  <c r="FX100" i="33"/>
  <c r="FX101" i="33" s="1"/>
  <c r="FM87" i="33" l="1"/>
  <c r="FN83" i="33" s="1"/>
  <c r="FM89" i="33"/>
  <c r="FY98" i="33"/>
  <c r="FZ94" i="33" s="1"/>
  <c r="FY100" i="33"/>
  <c r="FY101" i="33" s="1"/>
  <c r="FL90" i="33"/>
  <c r="FZ98" i="33" l="1"/>
  <c r="GA94" i="33" s="1"/>
  <c r="FZ100" i="33"/>
  <c r="FZ101" i="33" s="1"/>
  <c r="FM90" i="33"/>
  <c r="FN87" i="33"/>
  <c r="FO83" i="33" s="1"/>
  <c r="FN89" i="33"/>
  <c r="FN90" i="33" l="1"/>
  <c r="FO89" i="33"/>
  <c r="FO87" i="33"/>
  <c r="FP83" i="33" s="1"/>
  <c r="GA100" i="33"/>
  <c r="GA101" i="33" s="1"/>
  <c r="GA98" i="33"/>
  <c r="GB94" i="33" s="1"/>
  <c r="GB98" i="33" l="1"/>
  <c r="GC94" i="33" s="1"/>
  <c r="GB100" i="33"/>
  <c r="GB101" i="33" s="1"/>
  <c r="FP87" i="33"/>
  <c r="FQ83" i="33" s="1"/>
  <c r="FP89" i="33"/>
  <c r="FO90" i="33"/>
  <c r="FQ87" i="33" l="1"/>
  <c r="FR83" i="33" s="1"/>
  <c r="FQ89" i="33"/>
  <c r="FP90" i="33"/>
  <c r="GC98" i="33"/>
  <c r="GD94" i="33" s="1"/>
  <c r="GC100" i="33"/>
  <c r="GC101" i="33" s="1"/>
  <c r="FQ90" i="33" l="1"/>
  <c r="GD98" i="33"/>
  <c r="GE94" i="33" s="1"/>
  <c r="GD100" i="33"/>
  <c r="GD101" i="33" s="1"/>
  <c r="FR87" i="33"/>
  <c r="FS83" i="33" s="1"/>
  <c r="FR89" i="33"/>
  <c r="FR90" i="33" l="1"/>
  <c r="FS87" i="33"/>
  <c r="FT83" i="33" s="1"/>
  <c r="FS89" i="33"/>
  <c r="GE98" i="33"/>
  <c r="GF94" i="33" s="1"/>
  <c r="GE100" i="33"/>
  <c r="GE101" i="33" s="1"/>
  <c r="FT87" i="33" l="1"/>
  <c r="FU83" i="33" s="1"/>
  <c r="FT89" i="33"/>
  <c r="GF98" i="33"/>
  <c r="GG94" i="33" s="1"/>
  <c r="GF100" i="33"/>
  <c r="GF101" i="33" s="1"/>
  <c r="FS90" i="33"/>
  <c r="GG98" i="33" l="1"/>
  <c r="GH94" i="33" s="1"/>
  <c r="GG100" i="33"/>
  <c r="GG101" i="33" s="1"/>
  <c r="FT90" i="33"/>
  <c r="FU87" i="33"/>
  <c r="FV83" i="33" s="1"/>
  <c r="FU89" i="33"/>
  <c r="FU90" i="33" l="1"/>
  <c r="FV87" i="33"/>
  <c r="FW83" i="33" s="1"/>
  <c r="FV89" i="33"/>
  <c r="GH98" i="33"/>
  <c r="GI94" i="33" s="1"/>
  <c r="GH100" i="33"/>
  <c r="GH101" i="33" s="1"/>
  <c r="FV90" i="33" l="1"/>
  <c r="GI100" i="33"/>
  <c r="GI101" i="33" s="1"/>
  <c r="GI98" i="33"/>
  <c r="GJ94" i="33" s="1"/>
  <c r="FW89" i="33"/>
  <c r="FW87" i="33"/>
  <c r="FX83" i="33" s="1"/>
  <c r="FX87" i="33" l="1"/>
  <c r="FY83" i="33" s="1"/>
  <c r="FX89" i="33"/>
  <c r="FW90" i="33"/>
  <c r="GJ98" i="33"/>
  <c r="GK94" i="33" s="1"/>
  <c r="GJ100" i="33"/>
  <c r="GJ101" i="33" s="1"/>
  <c r="GK98" i="33" l="1"/>
  <c r="GL94" i="33" s="1"/>
  <c r="GK100" i="33"/>
  <c r="GK101" i="33" s="1"/>
  <c r="FX90" i="33"/>
  <c r="FY87" i="33"/>
  <c r="FZ83" i="33" s="1"/>
  <c r="FY89" i="33"/>
  <c r="FY90" i="33" l="1"/>
  <c r="FZ87" i="33"/>
  <c r="GA83" i="33" s="1"/>
  <c r="FZ89" i="33"/>
  <c r="GL98" i="33"/>
  <c r="GM94" i="33" s="1"/>
  <c r="GL100" i="33"/>
  <c r="GL101" i="33" s="1"/>
  <c r="GM98" i="33" l="1"/>
  <c r="GN94" i="33" s="1"/>
  <c r="GM100" i="33"/>
  <c r="GM101" i="33" s="1"/>
  <c r="GA87" i="33"/>
  <c r="GB83" i="33" s="1"/>
  <c r="GA89" i="33"/>
  <c r="FZ90" i="33"/>
  <c r="GB87" i="33" l="1"/>
  <c r="GC83" i="33" s="1"/>
  <c r="GB89" i="33"/>
  <c r="GA90" i="33"/>
  <c r="GN98" i="33"/>
  <c r="GO94" i="33" s="1"/>
  <c r="GN100" i="33"/>
  <c r="GN101" i="33" s="1"/>
  <c r="GO98" i="33" l="1"/>
  <c r="GP94" i="33" s="1"/>
  <c r="GO100" i="33"/>
  <c r="GO101" i="33" s="1"/>
  <c r="GB90" i="33"/>
  <c r="GC87" i="33"/>
  <c r="GD83" i="33" s="1"/>
  <c r="GC89" i="33"/>
  <c r="GC90" i="33" l="1"/>
  <c r="GD87" i="33"/>
  <c r="GE83" i="33" s="1"/>
  <c r="GD89" i="33"/>
  <c r="GP98" i="33"/>
  <c r="GQ94" i="33" s="1"/>
  <c r="GP100" i="33"/>
  <c r="GP101" i="33" s="1"/>
  <c r="GQ100" i="33" l="1"/>
  <c r="GQ101" i="33" s="1"/>
  <c r="GQ98" i="33"/>
  <c r="GR94" i="33" s="1"/>
  <c r="GD90" i="33"/>
  <c r="GE89" i="33"/>
  <c r="GE87" i="33"/>
  <c r="GF83" i="33" s="1"/>
  <c r="GF87" i="33" l="1"/>
  <c r="GG83" i="33" s="1"/>
  <c r="GF89" i="33"/>
  <c r="GE90" i="33"/>
  <c r="GR98" i="33"/>
  <c r="GS94" i="33" s="1"/>
  <c r="GR100" i="33"/>
  <c r="GR101" i="33" s="1"/>
  <c r="GS98" i="33" l="1"/>
  <c r="GT94" i="33" s="1"/>
  <c r="GS100" i="33"/>
  <c r="GS101" i="33" s="1"/>
  <c r="GF90" i="33"/>
  <c r="GG87" i="33"/>
  <c r="GH83" i="33" s="1"/>
  <c r="GG89" i="33"/>
  <c r="GG90" i="33" l="1"/>
  <c r="GH87" i="33"/>
  <c r="GI83" i="33" s="1"/>
  <c r="GH89" i="33"/>
  <c r="GT98" i="33"/>
  <c r="GU94" i="33" s="1"/>
  <c r="GT100" i="33"/>
  <c r="GT101" i="33" s="1"/>
  <c r="GU98" i="33" l="1"/>
  <c r="GV94" i="33" s="1"/>
  <c r="GU100" i="33"/>
  <c r="GU101" i="33" s="1"/>
  <c r="GH90" i="33"/>
  <c r="GI87" i="33"/>
  <c r="GJ83" i="33" s="1"/>
  <c r="GI89" i="33"/>
  <c r="GJ87" i="33" l="1"/>
  <c r="GK83" i="33" s="1"/>
  <c r="GJ89" i="33"/>
  <c r="GI90" i="33"/>
  <c r="GV98" i="33"/>
  <c r="GW94" i="33" s="1"/>
  <c r="GV100" i="33"/>
  <c r="GV101" i="33" s="1"/>
  <c r="GW98" i="33" l="1"/>
  <c r="GX94" i="33" s="1"/>
  <c r="GW100" i="33"/>
  <c r="GW101" i="33" s="1"/>
  <c r="GJ90" i="33"/>
  <c r="GK87" i="33"/>
  <c r="GL83" i="33" s="1"/>
  <c r="GK89" i="33"/>
  <c r="GK90" i="33" l="1"/>
  <c r="GL87" i="33"/>
  <c r="GM83" i="33" s="1"/>
  <c r="GL89" i="33"/>
  <c r="GX98" i="33"/>
  <c r="GY94" i="33" s="1"/>
  <c r="GX100" i="33"/>
  <c r="GX101" i="33" s="1"/>
  <c r="GY100" i="33" l="1"/>
  <c r="GY101" i="33" s="1"/>
  <c r="GY98" i="33"/>
  <c r="GZ94" i="33" s="1"/>
  <c r="GL90" i="33"/>
  <c r="GM89" i="33"/>
  <c r="GM87" i="33"/>
  <c r="GN83" i="33" s="1"/>
  <c r="GN87" i="33" l="1"/>
  <c r="GO83" i="33" s="1"/>
  <c r="GN89" i="33"/>
  <c r="GZ98" i="33"/>
  <c r="HA94" i="33" s="1"/>
  <c r="GZ100" i="33"/>
  <c r="GZ101" i="33" s="1"/>
  <c r="GM90" i="33"/>
  <c r="HA100" i="33" l="1"/>
  <c r="HA101" i="33" s="1"/>
  <c r="HA98" i="33"/>
  <c r="HB94" i="33" s="1"/>
  <c r="GN90" i="33"/>
  <c r="GO87" i="33"/>
  <c r="GP83" i="33" s="1"/>
  <c r="GO89" i="33"/>
  <c r="GO90" i="33" l="1"/>
  <c r="HB98" i="33"/>
  <c r="HC94" i="33" s="1"/>
  <c r="HB100" i="33"/>
  <c r="HB101" i="33" s="1"/>
  <c r="GP87" i="33"/>
  <c r="GQ83" i="33" s="1"/>
  <c r="GP89" i="33"/>
  <c r="GP90" i="33" l="1"/>
  <c r="HC98" i="33"/>
  <c r="HD94" i="33" s="1"/>
  <c r="HC100" i="33"/>
  <c r="HC101" i="33" s="1"/>
  <c r="GQ87" i="33"/>
  <c r="GR83" i="33" s="1"/>
  <c r="GQ89" i="33"/>
  <c r="GQ90" i="33" l="1"/>
  <c r="GR87" i="33"/>
  <c r="GS83" i="33" s="1"/>
  <c r="GR89" i="33"/>
  <c r="HD98" i="33"/>
  <c r="HE94" i="33" s="1"/>
  <c r="HD100" i="33"/>
  <c r="HD101" i="33" s="1"/>
  <c r="GS87" i="33" l="1"/>
  <c r="GT83" i="33" s="1"/>
  <c r="GS89" i="33"/>
  <c r="HE100" i="33"/>
  <c r="HE101" i="33" s="1"/>
  <c r="HE98" i="33"/>
  <c r="HF94" i="33" s="1"/>
  <c r="GR90" i="33"/>
  <c r="HF98" i="33" l="1"/>
  <c r="HG94" i="33" s="1"/>
  <c r="HF100" i="33"/>
  <c r="HF101" i="33" s="1"/>
  <c r="GS90" i="33"/>
  <c r="GT87" i="33"/>
  <c r="GU83" i="33" s="1"/>
  <c r="GT89" i="33"/>
  <c r="GT90" i="33" l="1"/>
  <c r="GU89" i="33"/>
  <c r="GU87" i="33"/>
  <c r="GV83" i="33" s="1"/>
  <c r="HG100" i="33"/>
  <c r="HG101" i="33" s="1"/>
  <c r="HG98" i="33"/>
  <c r="HH94" i="33" s="1"/>
  <c r="HH98" i="33" l="1"/>
  <c r="HI94" i="33" s="1"/>
  <c r="HH100" i="33"/>
  <c r="HH101" i="33" s="1"/>
  <c r="GV87" i="33"/>
  <c r="GW83" i="33" s="1"/>
  <c r="GV89" i="33"/>
  <c r="GU90" i="33"/>
  <c r="GV90" i="33" l="1"/>
  <c r="GW87" i="33"/>
  <c r="GX83" i="33" s="1"/>
  <c r="GW89" i="33"/>
  <c r="HI100" i="33"/>
  <c r="HI101" i="33" s="1"/>
  <c r="HI98" i="33"/>
  <c r="HJ94" i="33" s="1"/>
  <c r="HJ98" i="33" l="1"/>
  <c r="HK94" i="33" s="1"/>
  <c r="HJ100" i="33"/>
  <c r="HJ101" i="33" s="1"/>
  <c r="GW90" i="33"/>
  <c r="GX87" i="33"/>
  <c r="GY83" i="33" s="1"/>
  <c r="GX89" i="33"/>
  <c r="GX90" i="33" l="1"/>
  <c r="GY87" i="33"/>
  <c r="GZ83" i="33" s="1"/>
  <c r="GY89" i="33"/>
  <c r="HK98" i="33"/>
  <c r="HL94" i="33" s="1"/>
  <c r="HK100" i="33"/>
  <c r="HK101" i="33" s="1"/>
  <c r="HL98" i="33" l="1"/>
  <c r="HM94" i="33" s="1"/>
  <c r="HL100" i="33"/>
  <c r="HL101" i="33" s="1"/>
  <c r="GY90" i="33"/>
  <c r="GZ87" i="33"/>
  <c r="HA83" i="33" s="1"/>
  <c r="GZ89" i="33"/>
  <c r="GZ90" i="33" l="1"/>
  <c r="HA87" i="33"/>
  <c r="HB83" i="33" s="1"/>
  <c r="HA89" i="33"/>
  <c r="HM98" i="33"/>
  <c r="HN94" i="33" s="1"/>
  <c r="HM100" i="33"/>
  <c r="HM101" i="33" s="1"/>
  <c r="HN98" i="33" l="1"/>
  <c r="HO94" i="33" s="1"/>
  <c r="HN100" i="33"/>
  <c r="HN101" i="33" s="1"/>
  <c r="HA90" i="33"/>
  <c r="HB87" i="33"/>
  <c r="HC83" i="33" s="1"/>
  <c r="HB89" i="33"/>
  <c r="HB90" i="33" l="1"/>
  <c r="HC89" i="33"/>
  <c r="HC87" i="33"/>
  <c r="HD83" i="33" s="1"/>
  <c r="HO98" i="33"/>
  <c r="HP94" i="33" s="1"/>
  <c r="HO100" i="33"/>
  <c r="HO101" i="33" s="1"/>
  <c r="HD87" i="33" l="1"/>
  <c r="HE83" i="33" s="1"/>
  <c r="HD89" i="33"/>
  <c r="HP98" i="33"/>
  <c r="HQ94" i="33" s="1"/>
  <c r="HP100" i="33"/>
  <c r="HP101" i="33" s="1"/>
  <c r="HC90" i="33"/>
  <c r="HQ98" i="33" l="1"/>
  <c r="HR94" i="33" s="1"/>
  <c r="HQ100" i="33"/>
  <c r="HQ101" i="33" s="1"/>
  <c r="HD90" i="33"/>
  <c r="HE89" i="33"/>
  <c r="HE87" i="33"/>
  <c r="HF83" i="33" s="1"/>
  <c r="HF87" i="33" l="1"/>
  <c r="HG83" i="33" s="1"/>
  <c r="HF89" i="33"/>
  <c r="HE90" i="33"/>
  <c r="HR98" i="33"/>
  <c r="HS94" i="33" s="1"/>
  <c r="HR100" i="33"/>
  <c r="HR101" i="33" s="1"/>
  <c r="HS98" i="33" l="1"/>
  <c r="HT94" i="33" s="1"/>
  <c r="HS100" i="33"/>
  <c r="HS101" i="33" s="1"/>
  <c r="HF90" i="33"/>
  <c r="HG87" i="33"/>
  <c r="HH83" i="33" s="1"/>
  <c r="HG89" i="33"/>
  <c r="HG90" i="33" l="1"/>
  <c r="HH87" i="33"/>
  <c r="HI83" i="33" s="1"/>
  <c r="HH89" i="33"/>
  <c r="HT98" i="33"/>
  <c r="HU94" i="33" s="1"/>
  <c r="HT100" i="33"/>
  <c r="HT101" i="33" s="1"/>
  <c r="HU98" i="33" l="1"/>
  <c r="HV94" i="33" s="1"/>
  <c r="HU100" i="33"/>
  <c r="HU101" i="33" s="1"/>
  <c r="HI89" i="33"/>
  <c r="HI87" i="33"/>
  <c r="HJ83" i="33" s="1"/>
  <c r="HH90" i="33"/>
  <c r="HJ87" i="33" l="1"/>
  <c r="HK83" i="33" s="1"/>
  <c r="HJ89" i="33"/>
  <c r="HI90" i="33"/>
  <c r="HV98" i="33"/>
  <c r="HW94" i="33" s="1"/>
  <c r="HV100" i="33"/>
  <c r="HV101" i="33" s="1"/>
  <c r="HW98" i="33" l="1"/>
  <c r="HX94" i="33" s="1"/>
  <c r="HW100" i="33"/>
  <c r="HW101" i="33" s="1"/>
  <c r="HJ90" i="33"/>
  <c r="HK89" i="33"/>
  <c r="HK87" i="33"/>
  <c r="HL83" i="33" s="1"/>
  <c r="HL87" i="33" l="1"/>
  <c r="HM83" i="33" s="1"/>
  <c r="HL89" i="33"/>
  <c r="HK90" i="33"/>
  <c r="HX100" i="33"/>
  <c r="HX101" i="33" s="1"/>
  <c r="HX98" i="33"/>
  <c r="HY94" i="33" s="1"/>
  <c r="HL90" i="33" l="1"/>
  <c r="HY98" i="33"/>
  <c r="HZ94" i="33" s="1"/>
  <c r="HY100" i="33"/>
  <c r="HY101" i="33" s="1"/>
  <c r="HM89" i="33"/>
  <c r="HM87" i="33"/>
  <c r="HN83" i="33" s="1"/>
  <c r="HN87" i="33" l="1"/>
  <c r="HO83" i="33" s="1"/>
  <c r="HN89" i="33"/>
  <c r="HM90" i="33"/>
  <c r="HZ98" i="33"/>
  <c r="IA94" i="33" s="1"/>
  <c r="HZ100" i="33"/>
  <c r="HZ101" i="33" s="1"/>
  <c r="IA100" i="33" l="1"/>
  <c r="IA101" i="33" s="1"/>
  <c r="IA98" i="33"/>
  <c r="IB94" i="33" s="1"/>
  <c r="HN90" i="33"/>
  <c r="HO89" i="33"/>
  <c r="HO87" i="33"/>
  <c r="HP83" i="33" s="1"/>
  <c r="HO90" i="33" l="1"/>
  <c r="HP87" i="33"/>
  <c r="HQ83" i="33" s="1"/>
  <c r="HP89" i="33"/>
  <c r="IB100" i="33"/>
  <c r="IB101" i="33" s="1"/>
  <c r="IB98" i="33"/>
  <c r="IC94" i="33" s="1"/>
  <c r="IC98" i="33" l="1"/>
  <c r="ID94" i="33" s="1"/>
  <c r="IC100" i="33"/>
  <c r="IC101" i="33" s="1"/>
  <c r="HP90" i="33"/>
  <c r="HQ87" i="33"/>
  <c r="HR83" i="33" s="1"/>
  <c r="HQ89" i="33"/>
  <c r="HQ90" i="33" l="1"/>
  <c r="HR89" i="33"/>
  <c r="HR87" i="33"/>
  <c r="HS83" i="33" s="1"/>
  <c r="ID98" i="33"/>
  <c r="IE94" i="33" s="1"/>
  <c r="ID100" i="33"/>
  <c r="ID101" i="33" s="1"/>
  <c r="HS89" i="33" l="1"/>
  <c r="HS87" i="33"/>
  <c r="HT83" i="33" s="1"/>
  <c r="IE98" i="33"/>
  <c r="IF94" i="33" s="1"/>
  <c r="IE100" i="33"/>
  <c r="IE101" i="33" s="1"/>
  <c r="HR90" i="33"/>
  <c r="IF98" i="33" l="1"/>
  <c r="IG94" i="33" s="1"/>
  <c r="IF100" i="33"/>
  <c r="IF101" i="33" s="1"/>
  <c r="HT87" i="33"/>
  <c r="HU83" i="33" s="1"/>
  <c r="HT89" i="33"/>
  <c r="HS90" i="33"/>
  <c r="HU87" i="33" l="1"/>
  <c r="HV83" i="33" s="1"/>
  <c r="HU89" i="33"/>
  <c r="HT90" i="33"/>
  <c r="IG98" i="33"/>
  <c r="IH94" i="33" s="1"/>
  <c r="IG100" i="33"/>
  <c r="IG101" i="33" s="1"/>
  <c r="IH100" i="33" l="1"/>
  <c r="IH101" i="33" s="1"/>
  <c r="IH98" i="33"/>
  <c r="II94" i="33" s="1"/>
  <c r="HU90" i="33"/>
  <c r="HV89" i="33"/>
  <c r="HV87" i="33"/>
  <c r="HW83" i="33" s="1"/>
  <c r="HW89" i="33" l="1"/>
  <c r="HW87" i="33"/>
  <c r="HX83" i="33" s="1"/>
  <c r="HV90" i="33"/>
  <c r="II100" i="33"/>
  <c r="II101" i="33" s="1"/>
  <c r="II98" i="33"/>
  <c r="IJ94" i="33" s="1"/>
  <c r="IJ100" i="33" l="1"/>
  <c r="IJ101" i="33" s="1"/>
  <c r="IJ98" i="33"/>
  <c r="IK94" i="33" s="1"/>
  <c r="HX87" i="33"/>
  <c r="HY83" i="33" s="1"/>
  <c r="HX89" i="33"/>
  <c r="HW90" i="33"/>
  <c r="IK98" i="33" l="1"/>
  <c r="IL94" i="33" s="1"/>
  <c r="IK100" i="33"/>
  <c r="IK101" i="33" s="1"/>
  <c r="HX90" i="33"/>
  <c r="HY87" i="33"/>
  <c r="HZ83" i="33" s="1"/>
  <c r="HY89" i="33"/>
  <c r="HY90" i="33" l="1"/>
  <c r="HZ89" i="33"/>
  <c r="HZ87" i="33"/>
  <c r="IA83" i="33" s="1"/>
  <c r="IL98" i="33"/>
  <c r="IM94" i="33" s="1"/>
  <c r="IL100" i="33"/>
  <c r="IL101" i="33" s="1"/>
  <c r="HZ90" i="33" l="1"/>
  <c r="IM98" i="33"/>
  <c r="IN94" i="33" s="1"/>
  <c r="IM100" i="33"/>
  <c r="IM101" i="33" s="1"/>
  <c r="IA87" i="33"/>
  <c r="IB83" i="33" s="1"/>
  <c r="IA89" i="33"/>
  <c r="IB87" i="33" l="1"/>
  <c r="IC83" i="33" s="1"/>
  <c r="IB89" i="33"/>
  <c r="IA90" i="33"/>
  <c r="IN98" i="33"/>
  <c r="IO94" i="33" s="1"/>
  <c r="IN100" i="33"/>
  <c r="IN101" i="33" s="1"/>
  <c r="IO98" i="33" l="1"/>
  <c r="IP94" i="33" s="1"/>
  <c r="IO100" i="33"/>
  <c r="IO101" i="33" s="1"/>
  <c r="IB90" i="33"/>
  <c r="IC87" i="33"/>
  <c r="ID83" i="33" s="1"/>
  <c r="IC89" i="33"/>
  <c r="IC90" i="33" l="1"/>
  <c r="ID87" i="33"/>
  <c r="IE83" i="33" s="1"/>
  <c r="ID89" i="33"/>
  <c r="IP100" i="33"/>
  <c r="IP101" i="33" s="1"/>
  <c r="IP98" i="33"/>
  <c r="IQ94" i="33" s="1"/>
  <c r="IE89" i="33" l="1"/>
  <c r="IE87" i="33"/>
  <c r="IF83" i="33" s="1"/>
  <c r="IQ100" i="33"/>
  <c r="IQ101" i="33" s="1"/>
  <c r="IQ98" i="33"/>
  <c r="IR94" i="33" s="1"/>
  <c r="ID90" i="33"/>
  <c r="IR100" i="33" l="1"/>
  <c r="IR101" i="33" s="1"/>
  <c r="IR98" i="33"/>
  <c r="IS94" i="33" s="1"/>
  <c r="IF89" i="33"/>
  <c r="IF87" i="33"/>
  <c r="IG83" i="33" s="1"/>
  <c r="IE90" i="33"/>
  <c r="IG89" i="33" l="1"/>
  <c r="IG87" i="33"/>
  <c r="IH83" i="33" s="1"/>
  <c r="IF90" i="33"/>
  <c r="IS98" i="33"/>
  <c r="IT94" i="33" s="1"/>
  <c r="IS100" i="33"/>
  <c r="IS101" i="33" s="1"/>
  <c r="IT98" i="33" l="1"/>
  <c r="IU94" i="33" s="1"/>
  <c r="IT100" i="33"/>
  <c r="IT101" i="33" s="1"/>
  <c r="IH87" i="33"/>
  <c r="II83" i="33" s="1"/>
  <c r="IH89" i="33"/>
  <c r="IG90" i="33"/>
  <c r="IH90" i="33" l="1"/>
  <c r="II87" i="33"/>
  <c r="IJ83" i="33" s="1"/>
  <c r="II89" i="33"/>
  <c r="IU98" i="33"/>
  <c r="IV94" i="33" s="1"/>
  <c r="IU100" i="33"/>
  <c r="IU101" i="33" s="1"/>
  <c r="II90" i="33" l="1"/>
  <c r="IV98" i="33"/>
  <c r="IW94" i="33" s="1"/>
  <c r="IV100" i="33"/>
  <c r="IV101" i="33" s="1"/>
  <c r="IJ87" i="33"/>
  <c r="IK83" i="33" s="1"/>
  <c r="IJ89" i="33"/>
  <c r="IK87" i="33" l="1"/>
  <c r="IL83" i="33" s="1"/>
  <c r="IK89" i="33"/>
  <c r="IJ90" i="33"/>
  <c r="IW98" i="33"/>
  <c r="IX94" i="33" s="1"/>
  <c r="IW100" i="33"/>
  <c r="IW101" i="33" s="1"/>
  <c r="IK90" i="33" l="1"/>
  <c r="IX100" i="33"/>
  <c r="IX101" i="33" s="1"/>
  <c r="IX98" i="33"/>
  <c r="IY94" i="33" s="1"/>
  <c r="IL87" i="33"/>
  <c r="IM83" i="33" s="1"/>
  <c r="IL89" i="33"/>
  <c r="IM89" i="33" l="1"/>
  <c r="IM87" i="33"/>
  <c r="IN83" i="33" s="1"/>
  <c r="IL90" i="33"/>
  <c r="IY100" i="33"/>
  <c r="IY101" i="33" s="1"/>
  <c r="IY98" i="33"/>
  <c r="IZ94" i="33" s="1"/>
  <c r="IZ100" i="33" l="1"/>
  <c r="IZ101" i="33" s="1"/>
  <c r="IZ98" i="33"/>
  <c r="JA94" i="33" s="1"/>
  <c r="IN89" i="33"/>
  <c r="IN87" i="33"/>
  <c r="IO83" i="33" s="1"/>
  <c r="IM90" i="33"/>
  <c r="JA98" i="33" l="1"/>
  <c r="JB94" i="33" s="1"/>
  <c r="JA100" i="33"/>
  <c r="JA101" i="33" s="1"/>
  <c r="IO89" i="33"/>
  <c r="IO87" i="33"/>
  <c r="IP83" i="33" s="1"/>
  <c r="IN90" i="33"/>
  <c r="IP87" i="33" l="1"/>
  <c r="IQ83" i="33" s="1"/>
  <c r="IP89" i="33"/>
  <c r="IO90" i="33"/>
  <c r="JB98" i="33"/>
  <c r="JC94" i="33" s="1"/>
  <c r="JB100" i="33"/>
  <c r="JB101" i="33" s="1"/>
  <c r="JC98" i="33" l="1"/>
  <c r="JD94" i="33" s="1"/>
  <c r="JC100" i="33"/>
  <c r="JC101" i="33" s="1"/>
  <c r="IP90" i="33"/>
  <c r="IQ87" i="33"/>
  <c r="IR83" i="33" s="1"/>
  <c r="IQ89" i="33"/>
  <c r="IQ90" i="33" l="1"/>
  <c r="IR87" i="33"/>
  <c r="IS83" i="33" s="1"/>
  <c r="IR89" i="33"/>
  <c r="JD98" i="33"/>
  <c r="JE94" i="33" s="1"/>
  <c r="JD100" i="33"/>
  <c r="JD101" i="33" s="1"/>
  <c r="JE98" i="33" l="1"/>
  <c r="JF94" i="33" s="1"/>
  <c r="JE100" i="33"/>
  <c r="JE101" i="33" s="1"/>
  <c r="IS87" i="33"/>
  <c r="IT83" i="33" s="1"/>
  <c r="IS89" i="33"/>
  <c r="IR90" i="33"/>
  <c r="IT87" i="33" l="1"/>
  <c r="IU83" i="33" s="1"/>
  <c r="IT89" i="33"/>
  <c r="IS90" i="33"/>
  <c r="JF100" i="33"/>
  <c r="JF101" i="33" s="1"/>
  <c r="JF98" i="33"/>
  <c r="JG94" i="33" s="1"/>
  <c r="JG100" i="33" l="1"/>
  <c r="JG101" i="33" s="1"/>
  <c r="JG98" i="33"/>
  <c r="JH94" i="33" s="1"/>
  <c r="IT90" i="33"/>
  <c r="IU89" i="33"/>
  <c r="IU87" i="33"/>
  <c r="IV83" i="33" s="1"/>
  <c r="IV89" i="33" l="1"/>
  <c r="IV87" i="33"/>
  <c r="IW83" i="33" s="1"/>
  <c r="IU90" i="33"/>
  <c r="JH100" i="33"/>
  <c r="JH101" i="33" s="1"/>
  <c r="JH98" i="33"/>
  <c r="JI94" i="33" s="1"/>
  <c r="JI98" i="33" l="1"/>
  <c r="JJ94" i="33" s="1"/>
  <c r="JI100" i="33"/>
  <c r="JI101" i="33" s="1"/>
  <c r="IW89" i="33"/>
  <c r="IW87" i="33"/>
  <c r="IX83" i="33" s="1"/>
  <c r="IV90" i="33"/>
  <c r="IX87" i="33" l="1"/>
  <c r="IY83" i="33" s="1"/>
  <c r="IX89" i="33"/>
  <c r="IW90" i="33"/>
  <c r="JJ100" i="33"/>
  <c r="JJ101" i="33" s="1"/>
  <c r="JJ98" i="33"/>
  <c r="JK94" i="33" s="1"/>
  <c r="JK100" i="33" l="1"/>
  <c r="JK101" i="33" s="1"/>
  <c r="JK98" i="33"/>
  <c r="JL94" i="33" s="1"/>
  <c r="IX90" i="33"/>
  <c r="IY87" i="33"/>
  <c r="IZ83" i="33" s="1"/>
  <c r="IY89" i="33"/>
  <c r="IY90" i="33" l="1"/>
  <c r="IZ87" i="33"/>
  <c r="JA83" i="33" s="1"/>
  <c r="IZ89" i="33"/>
  <c r="JL100" i="33"/>
  <c r="JL101" i="33" s="1"/>
  <c r="JL98" i="33"/>
  <c r="JM94" i="33" s="1"/>
  <c r="JM98" i="33" l="1"/>
  <c r="JN94" i="33" s="1"/>
  <c r="JM100" i="33"/>
  <c r="JM101" i="33" s="1"/>
  <c r="IZ90" i="33"/>
  <c r="JA87" i="33"/>
  <c r="JB83" i="33" s="1"/>
  <c r="JA89" i="33"/>
  <c r="JB87" i="33" l="1"/>
  <c r="JC83" i="33" s="1"/>
  <c r="JB89" i="33"/>
  <c r="JA90" i="33"/>
  <c r="JN100" i="33"/>
  <c r="JN101" i="33" s="1"/>
  <c r="JN98" i="33"/>
  <c r="JO94" i="33" s="1"/>
  <c r="JO98" i="33" l="1"/>
  <c r="JP94" i="33" s="1"/>
  <c r="JO100" i="33"/>
  <c r="JO101" i="33" s="1"/>
  <c r="JB90" i="33"/>
  <c r="JC89" i="33"/>
  <c r="JC87" i="33"/>
  <c r="JD83" i="33" s="1"/>
  <c r="JD89" i="33" l="1"/>
  <c r="JD87" i="33"/>
  <c r="JE83" i="33" s="1"/>
  <c r="JC90" i="33"/>
  <c r="JP100" i="33"/>
  <c r="JP101" i="33" s="1"/>
  <c r="JP98" i="33"/>
  <c r="JQ94" i="33" s="1"/>
  <c r="JQ98" i="33" l="1"/>
  <c r="JR94" i="33" s="1"/>
  <c r="JQ100" i="33"/>
  <c r="JQ101" i="33" s="1"/>
  <c r="JE89" i="33"/>
  <c r="JE87" i="33"/>
  <c r="JF83" i="33" s="1"/>
  <c r="JD90" i="33"/>
  <c r="JE90" i="33" l="1"/>
  <c r="JF87" i="33"/>
  <c r="JG83" i="33" s="1"/>
  <c r="JF89" i="33"/>
  <c r="JR100" i="33"/>
  <c r="JR101" i="33" s="1"/>
  <c r="JR98" i="33"/>
  <c r="JS94" i="33" s="1"/>
  <c r="JG87" i="33" l="1"/>
  <c r="JH83" i="33" s="1"/>
  <c r="JG89" i="33"/>
  <c r="JS100" i="33"/>
  <c r="JS101" i="33" s="1"/>
  <c r="JS98" i="33"/>
  <c r="JT94" i="33" s="1"/>
  <c r="JF90" i="33"/>
  <c r="JT100" i="33" l="1"/>
  <c r="JT101" i="33" s="1"/>
  <c r="JT98" i="33"/>
  <c r="JU94" i="33" s="1"/>
  <c r="JG90" i="33"/>
  <c r="JH87" i="33"/>
  <c r="JI83" i="33" s="1"/>
  <c r="JH89" i="33"/>
  <c r="JH90" i="33" l="1"/>
  <c r="JU98" i="33"/>
  <c r="JV94" i="33" s="1"/>
  <c r="JU100" i="33"/>
  <c r="JU101" i="33" s="1"/>
  <c r="JI87" i="33"/>
  <c r="JJ83" i="33" s="1"/>
  <c r="JI89" i="33"/>
  <c r="JI90" i="33" l="1"/>
  <c r="JJ89" i="33"/>
  <c r="JJ87" i="33"/>
  <c r="JK83" i="33" s="1"/>
  <c r="JV98" i="33"/>
  <c r="JV100" i="33"/>
  <c r="JV101" i="33" s="1"/>
  <c r="JK89" i="33" l="1"/>
  <c r="JK87" i="33"/>
  <c r="JL83" i="33" s="1"/>
  <c r="JJ90" i="33"/>
  <c r="C19" i="33" l="1"/>
  <c r="JL87" i="33"/>
  <c r="JM83" i="33" s="1"/>
  <c r="JL89" i="33"/>
  <c r="JK90" i="33"/>
  <c r="JL90" i="33" l="1"/>
  <c r="JM87" i="33"/>
  <c r="JN83" i="33" s="1"/>
  <c r="JM89" i="33"/>
  <c r="C21" i="33"/>
  <c r="JN87" i="33" l="1"/>
  <c r="JO83" i="33" s="1"/>
  <c r="JN89" i="33"/>
  <c r="JM90" i="33"/>
  <c r="JN90" i="33" l="1"/>
  <c r="JO89" i="33"/>
  <c r="JO87" i="33"/>
  <c r="JP83" i="33" s="1"/>
  <c r="JP87" i="33" l="1"/>
  <c r="JQ83" i="33" s="1"/>
  <c r="JP89" i="33"/>
  <c r="JO90" i="33"/>
  <c r="JP90" i="33" l="1"/>
  <c r="JQ87" i="33"/>
  <c r="JR83" i="33" s="1"/>
  <c r="JQ89" i="33"/>
  <c r="JR87" i="33" l="1"/>
  <c r="JS83" i="33" s="1"/>
  <c r="JR89" i="33"/>
  <c r="JQ90" i="33"/>
  <c r="JR90" i="33" l="1"/>
  <c r="JS89" i="33"/>
  <c r="JS87" i="33"/>
  <c r="JT83" i="33" s="1"/>
  <c r="JT87" i="33" l="1"/>
  <c r="JU83" i="33" s="1"/>
  <c r="JT89" i="33"/>
  <c r="JS90" i="33"/>
  <c r="JT90" i="33" l="1"/>
  <c r="JU87" i="33"/>
  <c r="JV83" i="33" s="1"/>
  <c r="JU89" i="33"/>
  <c r="JU90" i="33" l="1"/>
  <c r="JV89" i="33"/>
  <c r="JV87" i="33"/>
  <c r="JV90" i="33" l="1"/>
  <c r="AM107" i="33"/>
  <c r="AM109" i="33" s="1"/>
  <c r="AN105" i="33" s="1"/>
  <c r="F50" i="33" s="1" a="1"/>
  <c r="F50" i="33" s="1"/>
  <c r="CE107" i="33" s="1"/>
  <c r="IA107" i="33"/>
  <c r="IC107" i="33"/>
  <c r="IH107" i="33"/>
  <c r="AY118" i="33"/>
  <c r="AY120" i="33" s="1"/>
  <c r="AZ116" i="33" s="1"/>
  <c r="AN111" i="33"/>
  <c r="AN128" i="33" s="1"/>
  <c r="AM129" i="33"/>
  <c r="AM130" i="33" l="1"/>
  <c r="AM112" i="33"/>
  <c r="HJ107" i="33"/>
  <c r="GT107" i="33"/>
  <c r="EA107" i="33"/>
  <c r="GM107" i="33"/>
  <c r="II107" i="33"/>
  <c r="HB107" i="33"/>
  <c r="DS107" i="33"/>
  <c r="DK107" i="33"/>
  <c r="BW107" i="33"/>
  <c r="BG107" i="33"/>
  <c r="HS107" i="33"/>
  <c r="FW107" i="33"/>
  <c r="AY107" i="33"/>
  <c r="AY129" i="33" s="1"/>
  <c r="AY123" i="33"/>
  <c r="GE107" i="33"/>
  <c r="HR107" i="33"/>
  <c r="EY107" i="33"/>
  <c r="HK107" i="33"/>
  <c r="EI107" i="33"/>
  <c r="G50" i="33" a="1"/>
  <c r="G50" i="33" s="1"/>
  <c r="AZ122" i="33"/>
  <c r="CM107" i="33"/>
  <c r="BO107" i="33"/>
  <c r="FO107" i="33"/>
  <c r="DC107" i="33"/>
  <c r="AQ107" i="33"/>
  <c r="HZ107" i="33"/>
  <c r="GU107" i="33"/>
  <c r="EQ107" i="33"/>
  <c r="IK107" i="33"/>
  <c r="IL107" i="33"/>
  <c r="IM107" i="33"/>
  <c r="IN107" i="33"/>
  <c r="IO107" i="33"/>
  <c r="IP107" i="33"/>
  <c r="IQ107" i="33"/>
  <c r="IR107" i="33"/>
  <c r="IS107" i="33"/>
  <c r="IT107" i="33"/>
  <c r="IU107" i="33"/>
  <c r="IV107" i="33"/>
  <c r="IW107" i="33"/>
  <c r="IX107" i="33"/>
  <c r="IY107" i="33"/>
  <c r="IZ107" i="33"/>
  <c r="JA107" i="33"/>
  <c r="JB107" i="33"/>
  <c r="JC107" i="33"/>
  <c r="JD107" i="33"/>
  <c r="JE107" i="33"/>
  <c r="JF107" i="33"/>
  <c r="JG107" i="33"/>
  <c r="JH107" i="33"/>
  <c r="JI107" i="33"/>
  <c r="JJ107" i="33"/>
  <c r="JK107" i="33"/>
  <c r="JL107" i="33"/>
  <c r="JM107" i="33"/>
  <c r="JN107" i="33"/>
  <c r="JO107" i="33"/>
  <c r="JP107" i="33"/>
  <c r="JQ107" i="33"/>
  <c r="JR107" i="33"/>
  <c r="JS107" i="33"/>
  <c r="JT107" i="33"/>
  <c r="JU107" i="33"/>
  <c r="JV107" i="33"/>
  <c r="IJ107" i="33"/>
  <c r="AT107" i="33"/>
  <c r="BB107" i="33"/>
  <c r="BJ107" i="33"/>
  <c r="BR107" i="33"/>
  <c r="BZ107" i="33"/>
  <c r="CH107" i="33"/>
  <c r="CP107" i="33"/>
  <c r="CX107" i="33"/>
  <c r="DF107" i="33"/>
  <c r="DN107" i="33"/>
  <c r="DV107" i="33"/>
  <c r="ED107" i="33"/>
  <c r="EL107" i="33"/>
  <c r="ET107" i="33"/>
  <c r="FB107" i="33"/>
  <c r="FJ107" i="33"/>
  <c r="FR107" i="33"/>
  <c r="FZ107" i="33"/>
  <c r="GH107" i="33"/>
  <c r="GP107" i="33"/>
  <c r="GX107" i="33"/>
  <c r="HF107" i="33"/>
  <c r="HN107" i="33"/>
  <c r="HV107" i="33"/>
  <c r="ID107" i="33"/>
  <c r="AO107" i="33"/>
  <c r="AW107" i="33"/>
  <c r="BE107" i="33"/>
  <c r="BM107" i="33"/>
  <c r="BU107" i="33"/>
  <c r="CC107" i="33"/>
  <c r="CK107" i="33"/>
  <c r="CS107" i="33"/>
  <c r="DA107" i="33"/>
  <c r="DI107" i="33"/>
  <c r="DQ107" i="33"/>
  <c r="DY107" i="33"/>
  <c r="EG107" i="33"/>
  <c r="EO107" i="33"/>
  <c r="EW107" i="33"/>
  <c r="FE107" i="33"/>
  <c r="FM107" i="33"/>
  <c r="FU107" i="33"/>
  <c r="GC107" i="33"/>
  <c r="GK107" i="33"/>
  <c r="GS107" i="33"/>
  <c r="HA107" i="33"/>
  <c r="HI107" i="33"/>
  <c r="HQ107" i="33"/>
  <c r="HY107" i="33"/>
  <c r="IG107" i="33"/>
  <c r="AR107" i="33"/>
  <c r="AZ107" i="33"/>
  <c r="BH107" i="33"/>
  <c r="BP107" i="33"/>
  <c r="BX107" i="33"/>
  <c r="CF107" i="33"/>
  <c r="CN107" i="33"/>
  <c r="CV107" i="33"/>
  <c r="DD107" i="33"/>
  <c r="DL107" i="33"/>
  <c r="DT107" i="33"/>
  <c r="EB107" i="33"/>
  <c r="EJ107" i="33"/>
  <c r="ER107" i="33"/>
  <c r="EZ107" i="33"/>
  <c r="FH107" i="33"/>
  <c r="FP107" i="33"/>
  <c r="FX107" i="33"/>
  <c r="GF107" i="33"/>
  <c r="GN107" i="33"/>
  <c r="GV107" i="33"/>
  <c r="HD107" i="33"/>
  <c r="HL107" i="33"/>
  <c r="HT107" i="33"/>
  <c r="IB107" i="33"/>
  <c r="AU107" i="33"/>
  <c r="BC107" i="33"/>
  <c r="BK107" i="33"/>
  <c r="BS107" i="33"/>
  <c r="CA107" i="33"/>
  <c r="CI107" i="33"/>
  <c r="CQ107" i="33"/>
  <c r="CY107" i="33"/>
  <c r="DG107" i="33"/>
  <c r="DO107" i="33"/>
  <c r="DW107" i="33"/>
  <c r="EE107" i="33"/>
  <c r="EM107" i="33"/>
  <c r="EU107" i="33"/>
  <c r="FC107" i="33"/>
  <c r="FK107" i="33"/>
  <c r="FS107" i="33"/>
  <c r="GA107" i="33"/>
  <c r="GI107" i="33"/>
  <c r="GQ107" i="33"/>
  <c r="GY107" i="33"/>
  <c r="HG107" i="33"/>
  <c r="HO107" i="33"/>
  <c r="HW107" i="33"/>
  <c r="IE107" i="33"/>
  <c r="AP107" i="33"/>
  <c r="AX107" i="33"/>
  <c r="BF107" i="33"/>
  <c r="BN107" i="33"/>
  <c r="BV107" i="33"/>
  <c r="CD107" i="33"/>
  <c r="CL107" i="33"/>
  <c r="CT107" i="33"/>
  <c r="DB107" i="33"/>
  <c r="DJ107" i="33"/>
  <c r="DR107" i="33"/>
  <c r="DZ107" i="33"/>
  <c r="EH107" i="33"/>
  <c r="EP107" i="33"/>
  <c r="EX107" i="33"/>
  <c r="FF107" i="33"/>
  <c r="FN107" i="33"/>
  <c r="FV107" i="33"/>
  <c r="GD107" i="33"/>
  <c r="GL107" i="33"/>
  <c r="AS107" i="33"/>
  <c r="BA107" i="33"/>
  <c r="BI107" i="33"/>
  <c r="BQ107" i="33"/>
  <c r="BY107" i="33"/>
  <c r="CG107" i="33"/>
  <c r="CO107" i="33"/>
  <c r="CW107" i="33"/>
  <c r="DE107" i="33"/>
  <c r="DM107" i="33"/>
  <c r="DU107" i="33"/>
  <c r="EC107" i="33"/>
  <c r="EK107" i="33"/>
  <c r="ES107" i="33"/>
  <c r="FA107" i="33"/>
  <c r="FI107" i="33"/>
  <c r="FQ107" i="33"/>
  <c r="FY107" i="33"/>
  <c r="GG107" i="33"/>
  <c r="GO107" i="33"/>
  <c r="GW107" i="33"/>
  <c r="HE107" i="33"/>
  <c r="HM107" i="33"/>
  <c r="HU107" i="33"/>
  <c r="AN107" i="33"/>
  <c r="AV107" i="33"/>
  <c r="BD107" i="33"/>
  <c r="BL107" i="33"/>
  <c r="BT107" i="33"/>
  <c r="CB107" i="33"/>
  <c r="CJ107" i="33"/>
  <c r="CR107" i="33"/>
  <c r="CZ107" i="33"/>
  <c r="DH107" i="33"/>
  <c r="DP107" i="33"/>
  <c r="DX107" i="33"/>
  <c r="EF107" i="33"/>
  <c r="EN107" i="33"/>
  <c r="EV107" i="33"/>
  <c r="FD107" i="33"/>
  <c r="FL107" i="33"/>
  <c r="FT107" i="33"/>
  <c r="GB107" i="33"/>
  <c r="GJ107" i="33"/>
  <c r="GR107" i="33"/>
  <c r="GZ107" i="33"/>
  <c r="HH107" i="33"/>
  <c r="HP107" i="33"/>
  <c r="HX107" i="33"/>
  <c r="IF107" i="33"/>
  <c r="HC107" i="33"/>
  <c r="FG107" i="33"/>
  <c r="CU107" i="33"/>
  <c r="AU129" i="33" l="1"/>
  <c r="AQ129" i="33"/>
  <c r="AR129" i="33"/>
  <c r="AV129" i="33"/>
  <c r="AW129" i="33"/>
  <c r="AN129" i="33"/>
  <c r="AN112" i="33"/>
  <c r="AS129" i="33"/>
  <c r="AO129" i="33"/>
  <c r="AT129" i="33"/>
  <c r="AN109" i="33"/>
  <c r="AO105" i="33" s="1"/>
  <c r="AX129" i="33"/>
  <c r="AP129" i="33"/>
  <c r="IW118" i="33"/>
  <c r="IW129" i="33" s="1"/>
  <c r="IX118" i="33"/>
  <c r="IX129" i="33" s="1"/>
  <c r="IY118" i="33"/>
  <c r="IZ118" i="33"/>
  <c r="JA118" i="33"/>
  <c r="JB118" i="33"/>
  <c r="JB129" i="33" s="1"/>
  <c r="JC118" i="33"/>
  <c r="JC129" i="33" s="1"/>
  <c r="JD118" i="33"/>
  <c r="JD129" i="33" s="1"/>
  <c r="JE118" i="33"/>
  <c r="JF118" i="33"/>
  <c r="JF129" i="33" s="1"/>
  <c r="JG118" i="33"/>
  <c r="JH118" i="33"/>
  <c r="JI118" i="33"/>
  <c r="JI129" i="33" s="1"/>
  <c r="JJ118" i="33"/>
  <c r="JK118" i="33"/>
  <c r="JK129" i="33" s="1"/>
  <c r="JL118" i="33"/>
  <c r="JM118" i="33"/>
  <c r="JN118" i="33"/>
  <c r="JO118" i="33"/>
  <c r="JO129" i="33" s="1"/>
  <c r="JP118" i="33"/>
  <c r="JQ118" i="33"/>
  <c r="JR118" i="33"/>
  <c r="JR129" i="33" s="1"/>
  <c r="JS118" i="33"/>
  <c r="JT118" i="33"/>
  <c r="JU118" i="33"/>
  <c r="JU129" i="33" s="1"/>
  <c r="JV118" i="33"/>
  <c r="IV118" i="33"/>
  <c r="IV129" i="33" s="1"/>
  <c r="BB118" i="33"/>
  <c r="BJ118" i="33"/>
  <c r="BR118" i="33"/>
  <c r="BR129" i="33" s="1"/>
  <c r="BZ118" i="33"/>
  <c r="BZ129" i="33" s="1"/>
  <c r="CH118" i="33"/>
  <c r="CH129" i="33" s="1"/>
  <c r="CP118" i="33"/>
  <c r="CP129" i="33" s="1"/>
  <c r="CX118" i="33"/>
  <c r="DF118" i="33"/>
  <c r="DF129" i="33" s="1"/>
  <c r="DN118" i="33"/>
  <c r="DV118" i="33"/>
  <c r="ED118" i="33"/>
  <c r="ED129" i="33" s="1"/>
  <c r="EL118" i="33"/>
  <c r="EL129" i="33" s="1"/>
  <c r="ET118" i="33"/>
  <c r="ET129" i="33" s="1"/>
  <c r="FB118" i="33"/>
  <c r="FB129" i="33" s="1"/>
  <c r="FJ118" i="33"/>
  <c r="FR118" i="33"/>
  <c r="FZ118" i="33"/>
  <c r="GH118" i="33"/>
  <c r="GP118" i="33"/>
  <c r="GP129" i="33" s="1"/>
  <c r="GX118" i="33"/>
  <c r="GX129" i="33" s="1"/>
  <c r="HF118" i="33"/>
  <c r="HN118" i="33"/>
  <c r="BE118" i="33"/>
  <c r="BE129" i="33" s="1"/>
  <c r="BM118" i="33"/>
  <c r="BU118" i="33"/>
  <c r="CC118" i="33"/>
  <c r="CK118" i="33"/>
  <c r="CK129" i="33" s="1"/>
  <c r="CS118" i="33"/>
  <c r="DA118" i="33"/>
  <c r="DA129" i="33" s="1"/>
  <c r="DI118" i="33"/>
  <c r="DI129" i="33" s="1"/>
  <c r="DQ118" i="33"/>
  <c r="DY118" i="33"/>
  <c r="DY129" i="33" s="1"/>
  <c r="EG118" i="33"/>
  <c r="EG129" i="33" s="1"/>
  <c r="EO118" i="33"/>
  <c r="AZ118" i="33"/>
  <c r="AZ129" i="33" s="1"/>
  <c r="BH118" i="33"/>
  <c r="BP118" i="33"/>
  <c r="BP129" i="33" s="1"/>
  <c r="BX118" i="33"/>
  <c r="BX129" i="33" s="1"/>
  <c r="CF118" i="33"/>
  <c r="CN118" i="33"/>
  <c r="CV118" i="33"/>
  <c r="DD118" i="33"/>
  <c r="DL118" i="33"/>
  <c r="DL129" i="33" s="1"/>
  <c r="DT118" i="33"/>
  <c r="DT129" i="33" s="1"/>
  <c r="EB118" i="33"/>
  <c r="EJ118" i="33"/>
  <c r="EJ129" i="33" s="1"/>
  <c r="ER118" i="33"/>
  <c r="EZ118" i="33"/>
  <c r="FH118" i="33"/>
  <c r="FP118" i="33"/>
  <c r="FX118" i="33"/>
  <c r="FX129" i="33" s="1"/>
  <c r="GF118" i="33"/>
  <c r="GF129" i="33" s="1"/>
  <c r="GN118" i="33"/>
  <c r="GN129" i="33" s="1"/>
  <c r="GV118" i="33"/>
  <c r="GV129" i="33" s="1"/>
  <c r="HD118" i="33"/>
  <c r="HD129" i="33" s="1"/>
  <c r="HL118" i="33"/>
  <c r="BC118" i="33"/>
  <c r="BK118" i="33"/>
  <c r="BS118" i="33"/>
  <c r="BS129" i="33" s="1"/>
  <c r="CA118" i="33"/>
  <c r="CA129" i="33" s="1"/>
  <c r="CI118" i="33"/>
  <c r="CI129" i="33" s="1"/>
  <c r="CQ118" i="33"/>
  <c r="CY118" i="33"/>
  <c r="DG118" i="33"/>
  <c r="DO118" i="33"/>
  <c r="DW118" i="33"/>
  <c r="EE118" i="33"/>
  <c r="EE129" i="33" s="1"/>
  <c r="EM118" i="33"/>
  <c r="EM129" i="33" s="1"/>
  <c r="EU118" i="33"/>
  <c r="EU129" i="33" s="1"/>
  <c r="FC118" i="33"/>
  <c r="FC129" i="33" s="1"/>
  <c r="FK118" i="33"/>
  <c r="FK129" i="33" s="1"/>
  <c r="FS118" i="33"/>
  <c r="GA118" i="33"/>
  <c r="BF118" i="33"/>
  <c r="BN118" i="33"/>
  <c r="BN129" i="33" s="1"/>
  <c r="BV118" i="33"/>
  <c r="CD118" i="33"/>
  <c r="CL118" i="33"/>
  <c r="CT118" i="33"/>
  <c r="CT129" i="33" s="1"/>
  <c r="DB118" i="33"/>
  <c r="DJ118" i="33"/>
  <c r="DJ129" i="33" s="1"/>
  <c r="DR118" i="33"/>
  <c r="DZ118" i="33"/>
  <c r="DZ129" i="33" s="1"/>
  <c r="EH118" i="33"/>
  <c r="EH129" i="33" s="1"/>
  <c r="EP118" i="33"/>
  <c r="EX118" i="33"/>
  <c r="EX129" i="33" s="1"/>
  <c r="FF118" i="33"/>
  <c r="BA118" i="33"/>
  <c r="BA129" i="33" s="1"/>
  <c r="BI118" i="33"/>
  <c r="BQ118" i="33"/>
  <c r="BY118" i="33"/>
  <c r="BY129" i="33" s="1"/>
  <c r="CG118" i="33"/>
  <c r="CO118" i="33"/>
  <c r="CO129" i="33" s="1"/>
  <c r="CW118" i="33"/>
  <c r="DE118" i="33"/>
  <c r="DM118" i="33"/>
  <c r="DU118" i="33"/>
  <c r="EC118" i="33"/>
  <c r="EC129" i="33" s="1"/>
  <c r="EK118" i="33"/>
  <c r="EK129" i="33" s="1"/>
  <c r="ES118" i="33"/>
  <c r="ES129" i="33" s="1"/>
  <c r="FA118" i="33"/>
  <c r="FA129" i="33" s="1"/>
  <c r="FI118" i="33"/>
  <c r="FI129" i="33" s="1"/>
  <c r="BD118" i="33"/>
  <c r="CJ118" i="33"/>
  <c r="CJ129" i="33" s="1"/>
  <c r="DP118" i="33"/>
  <c r="FM118" i="33"/>
  <c r="FV118" i="33"/>
  <c r="FV129" i="33" s="1"/>
  <c r="GO118" i="33"/>
  <c r="GO129" i="33" s="1"/>
  <c r="HC118" i="33"/>
  <c r="HC129" i="33" s="1"/>
  <c r="HG118" i="33"/>
  <c r="HQ118" i="33"/>
  <c r="HQ129" i="33" s="1"/>
  <c r="HT118" i="33"/>
  <c r="IB118" i="33"/>
  <c r="IJ118" i="33"/>
  <c r="IR118" i="33"/>
  <c r="BO118" i="33"/>
  <c r="BO129" i="33" s="1"/>
  <c r="CU118" i="33"/>
  <c r="CU129" i="33" s="1"/>
  <c r="EA118" i="33"/>
  <c r="FN118" i="33"/>
  <c r="GL118" i="33"/>
  <c r="GS118" i="33"/>
  <c r="GZ118" i="33"/>
  <c r="HW118" i="33"/>
  <c r="HW129" i="33" s="1"/>
  <c r="IE118" i="33"/>
  <c r="IE129" i="33" s="1"/>
  <c r="IM118" i="33"/>
  <c r="IM129" i="33" s="1"/>
  <c r="IU118" i="33"/>
  <c r="IU129" i="33" s="1"/>
  <c r="CB118" i="33"/>
  <c r="DH118" i="33"/>
  <c r="DH129" i="33" s="1"/>
  <c r="EN118" i="33"/>
  <c r="EV118" i="33"/>
  <c r="EV129" i="33" s="1"/>
  <c r="GE118" i="33"/>
  <c r="GI118" i="33"/>
  <c r="GW118" i="33"/>
  <c r="GW129" i="33" s="1"/>
  <c r="HK118" i="33"/>
  <c r="HO118" i="33"/>
  <c r="HR118" i="33"/>
  <c r="HZ118" i="33"/>
  <c r="IH118" i="33"/>
  <c r="IP118" i="33"/>
  <c r="IP129" i="33" s="1"/>
  <c r="BG118" i="33"/>
  <c r="CM118" i="33"/>
  <c r="CM129" i="33" s="1"/>
  <c r="DS118" i="33"/>
  <c r="FD118" i="33"/>
  <c r="FW118" i="33"/>
  <c r="GT118" i="33"/>
  <c r="HA118" i="33"/>
  <c r="HA129" i="33" s="1"/>
  <c r="HH118" i="33"/>
  <c r="HH129" i="33" s="1"/>
  <c r="HU118" i="33"/>
  <c r="HU129" i="33" s="1"/>
  <c r="IC118" i="33"/>
  <c r="IK118" i="33"/>
  <c r="IK129" i="33" s="1"/>
  <c r="IS118" i="33"/>
  <c r="BT118" i="33"/>
  <c r="CZ118" i="33"/>
  <c r="EF118" i="33"/>
  <c r="EW118" i="33"/>
  <c r="EW129" i="33" s="1"/>
  <c r="FO118" i="33"/>
  <c r="GB118" i="33"/>
  <c r="GB129" i="33" s="1"/>
  <c r="GM118" i="33"/>
  <c r="GQ118" i="33"/>
  <c r="GQ129" i="33" s="1"/>
  <c r="HE118" i="33"/>
  <c r="HX118" i="33"/>
  <c r="IF118" i="33"/>
  <c r="IN118" i="33"/>
  <c r="IN129" i="33" s="1"/>
  <c r="CE118" i="33"/>
  <c r="DK118" i="33"/>
  <c r="EQ118" i="33"/>
  <c r="EQ129" i="33" s="1"/>
  <c r="FE118" i="33"/>
  <c r="FE129" i="33" s="1"/>
  <c r="FT118" i="33"/>
  <c r="GJ118" i="33"/>
  <c r="HB118" i="33"/>
  <c r="HI118" i="33"/>
  <c r="HI129" i="33" s="1"/>
  <c r="HP118" i="33"/>
  <c r="HP129" i="33" s="1"/>
  <c r="HS118" i="33"/>
  <c r="IA118" i="33"/>
  <c r="II118" i="33"/>
  <c r="IQ118" i="33"/>
  <c r="EI118" i="33"/>
  <c r="GD118" i="33"/>
  <c r="GR118" i="33"/>
  <c r="GR129" i="33" s="1"/>
  <c r="IO118" i="33"/>
  <c r="BL118" i="33"/>
  <c r="GG118" i="33"/>
  <c r="GG129" i="33" s="1"/>
  <c r="GU118" i="33"/>
  <c r="HV118" i="33"/>
  <c r="HV129" i="33" s="1"/>
  <c r="DC118" i="33"/>
  <c r="FQ118" i="33"/>
  <c r="HJ118" i="33"/>
  <c r="IG118" i="33"/>
  <c r="EY118" i="33"/>
  <c r="GY118" i="33"/>
  <c r="HM118" i="33"/>
  <c r="IT118" i="33"/>
  <c r="BW118" i="33"/>
  <c r="FU118" i="33"/>
  <c r="GK118" i="33"/>
  <c r="GK129" i="33" s="1"/>
  <c r="HY118" i="33"/>
  <c r="HY129" i="33" s="1"/>
  <c r="DX118" i="33"/>
  <c r="FY118" i="33"/>
  <c r="IL118" i="33"/>
  <c r="IL129" i="33" s="1"/>
  <c r="FG118" i="33"/>
  <c r="FL118" i="33"/>
  <c r="GC118" i="33"/>
  <c r="ID118" i="33"/>
  <c r="ID129" i="33" s="1"/>
  <c r="CR118" i="33"/>
  <c r="CR129" i="33" s="1"/>
  <c r="D20" i="33" l="1"/>
  <c r="C23" i="33" s="1"/>
  <c r="BW129" i="33"/>
  <c r="HZ129" i="33"/>
  <c r="HX129" i="33"/>
  <c r="DU129" i="33"/>
  <c r="GJ129" i="33"/>
  <c r="GS129" i="33"/>
  <c r="FL129" i="33"/>
  <c r="CZ129" i="33"/>
  <c r="DP129" i="33"/>
  <c r="EI129" i="33"/>
  <c r="IB129" i="33"/>
  <c r="DC129" i="33"/>
  <c r="GT129" i="33"/>
  <c r="EN129" i="33"/>
  <c r="BI129" i="33"/>
  <c r="GA129" i="33"/>
  <c r="DO129" i="33"/>
  <c r="BC129" i="33"/>
  <c r="FH129" i="33"/>
  <c r="CV129" i="33"/>
  <c r="BU129" i="33"/>
  <c r="FZ129" i="33"/>
  <c r="DN129" i="33"/>
  <c r="BB129" i="33"/>
  <c r="JP129" i="33"/>
  <c r="JH129" i="33"/>
  <c r="IZ129" i="33"/>
  <c r="HB129" i="33"/>
  <c r="IH129" i="33"/>
  <c r="GD129" i="33"/>
  <c r="AN130" i="33"/>
  <c r="FW129" i="33"/>
  <c r="HR129" i="33"/>
  <c r="BK129" i="33"/>
  <c r="HE129" i="33"/>
  <c r="IQ129" i="33"/>
  <c r="IJ129" i="33"/>
  <c r="FT129" i="33"/>
  <c r="FG129" i="33"/>
  <c r="DB129" i="33"/>
  <c r="GU129" i="33"/>
  <c r="FR129" i="33"/>
  <c r="FP129" i="33"/>
  <c r="JQ129" i="33"/>
  <c r="CN129" i="33"/>
  <c r="IT129" i="33"/>
  <c r="BJ129" i="33"/>
  <c r="HO129" i="33"/>
  <c r="DM129" i="33"/>
  <c r="II129" i="33"/>
  <c r="IA129" i="33"/>
  <c r="GM129" i="33"/>
  <c r="DS129" i="33"/>
  <c r="HK129" i="33"/>
  <c r="EA129" i="33"/>
  <c r="JE129" i="33"/>
  <c r="JN129" i="33"/>
  <c r="HN129" i="33"/>
  <c r="DW129" i="33"/>
  <c r="CB129" i="33"/>
  <c r="CY129" i="33"/>
  <c r="IY129" i="33"/>
  <c r="CX129" i="33"/>
  <c r="BF129" i="33"/>
  <c r="CF129" i="33"/>
  <c r="GL129" i="33"/>
  <c r="CL129" i="33"/>
  <c r="HG129" i="33"/>
  <c r="FU129" i="33"/>
  <c r="IF129" i="33"/>
  <c r="FF129" i="33"/>
  <c r="EY129" i="33"/>
  <c r="HS129" i="33"/>
  <c r="DK129" i="33"/>
  <c r="IC129" i="33"/>
  <c r="FN129" i="33"/>
  <c r="GC129" i="33"/>
  <c r="EB129" i="33"/>
  <c r="DR129" i="33"/>
  <c r="DQ129" i="33"/>
  <c r="AO109" i="33"/>
  <c r="AP105" i="33" s="1"/>
  <c r="AO111" i="33"/>
  <c r="IS129" i="33"/>
  <c r="EZ129" i="33"/>
  <c r="DE129" i="33"/>
  <c r="DV129" i="33"/>
  <c r="HT129" i="33"/>
  <c r="CD129" i="33"/>
  <c r="FY129" i="33"/>
  <c r="JL129" i="33"/>
  <c r="DG129" i="33"/>
  <c r="BL129" i="33"/>
  <c r="DD129" i="33"/>
  <c r="CE129" i="33"/>
  <c r="BG129" i="33"/>
  <c r="E20" i="33" s="1"/>
  <c r="JM129" i="33"/>
  <c r="HF129" i="33"/>
  <c r="BH129" i="33"/>
  <c r="BT129" i="33"/>
  <c r="JV129" i="33"/>
  <c r="CC129" i="33"/>
  <c r="GI129" i="33"/>
  <c r="CG129" i="33"/>
  <c r="BD129" i="33"/>
  <c r="JG129" i="33"/>
  <c r="FJ129" i="33"/>
  <c r="HM129" i="33"/>
  <c r="ER129" i="33"/>
  <c r="FD129" i="33"/>
  <c r="FM129" i="33"/>
  <c r="IG129" i="33"/>
  <c r="HJ129" i="33"/>
  <c r="GE129" i="33"/>
  <c r="AZ123" i="33"/>
  <c r="AZ120" i="33"/>
  <c r="BA116" i="33" s="1"/>
  <c r="IO129" i="33"/>
  <c r="EF129" i="33"/>
  <c r="EO129" i="33"/>
  <c r="GZ129" i="33"/>
  <c r="IR129" i="33"/>
  <c r="CS129" i="33"/>
  <c r="GY129" i="33"/>
  <c r="CW129" i="33"/>
  <c r="JS129" i="33"/>
  <c r="JA129" i="33"/>
  <c r="HL129" i="33"/>
  <c r="BV129" i="33"/>
  <c r="FQ129" i="33"/>
  <c r="FO129" i="33"/>
  <c r="JJ129" i="33"/>
  <c r="GH129" i="33"/>
  <c r="CQ129" i="33"/>
  <c r="EP129" i="33"/>
  <c r="JT129" i="33"/>
  <c r="BM129" i="33"/>
  <c r="FS129" i="33"/>
  <c r="BQ129" i="33"/>
  <c r="DX129" i="33"/>
  <c r="C24" i="33" l="1"/>
  <c r="C25" i="33" s="1"/>
  <c r="F20" i="33"/>
  <c r="G20" i="33"/>
  <c r="F24" i="33" s="1"/>
  <c r="BA122" i="33"/>
  <c r="BA123" i="33" s="1"/>
  <c r="BA120" i="33"/>
  <c r="BB116" i="33" s="1"/>
  <c r="D24" i="33"/>
  <c r="D23" i="33"/>
  <c r="AP109" i="33"/>
  <c r="AQ105" i="33" s="1"/>
  <c r="AP111" i="33"/>
  <c r="AO128" i="33"/>
  <c r="AO112" i="33"/>
  <c r="E24" i="33" l="1"/>
  <c r="AO130" i="33"/>
  <c r="BB120" i="33"/>
  <c r="BC116" i="33" s="1"/>
  <c r="BB122" i="33"/>
  <c r="BB123" i="33" s="1"/>
  <c r="AQ109" i="33"/>
  <c r="AR105" i="33" s="1"/>
  <c r="AQ111" i="33"/>
  <c r="AP128" i="33"/>
  <c r="AP130" i="33" s="1"/>
  <c r="AP112" i="33"/>
  <c r="D25" i="33"/>
  <c r="E23" i="33"/>
  <c r="BC120" i="33" l="1"/>
  <c r="BD116" i="33" s="1"/>
  <c r="BC122" i="33"/>
  <c r="BC123" i="33" s="1"/>
  <c r="E25" i="33"/>
  <c r="F23" i="33"/>
  <c r="AQ128" i="33"/>
  <c r="AQ112" i="33"/>
  <c r="AR109" i="33"/>
  <c r="AS105" i="33" s="1"/>
  <c r="AR111" i="33"/>
  <c r="AQ130" i="33" l="1"/>
  <c r="F25" i="33"/>
  <c r="AR128" i="33"/>
  <c r="AR112" i="33"/>
  <c r="AS109" i="33"/>
  <c r="AT105" i="33" s="1"/>
  <c r="AS111" i="33"/>
  <c r="BD120" i="33"/>
  <c r="BE116" i="33" s="1"/>
  <c r="BD122" i="33"/>
  <c r="BD123" i="33" s="1"/>
  <c r="AR130" i="33" l="1"/>
  <c r="AT109" i="33"/>
  <c r="AU105" i="33" s="1"/>
  <c r="AT111" i="33"/>
  <c r="BE120" i="33"/>
  <c r="BF116" i="33" s="1"/>
  <c r="BE122" i="33"/>
  <c r="BE123" i="33" s="1"/>
  <c r="AS128" i="33"/>
  <c r="AS112" i="33"/>
  <c r="BF120" i="33" l="1"/>
  <c r="BG116" i="33" s="1"/>
  <c r="BF122" i="33"/>
  <c r="BF123" i="33" s="1"/>
  <c r="AT128" i="33"/>
  <c r="AT112" i="33"/>
  <c r="AU109" i="33"/>
  <c r="AV105" i="33" s="1"/>
  <c r="AU111" i="33"/>
  <c r="AS130" i="33"/>
  <c r="AT130" i="33" l="1"/>
  <c r="AV109" i="33"/>
  <c r="AW105" i="33" s="1"/>
  <c r="AV111" i="33"/>
  <c r="AU128" i="33"/>
  <c r="AU112" i="33"/>
  <c r="BG120" i="33"/>
  <c r="BH116" i="33" s="1"/>
  <c r="BG122" i="33"/>
  <c r="BG123" i="33" s="1"/>
  <c r="BH120" i="33" l="1"/>
  <c r="BI116" i="33" s="1"/>
  <c r="BH122" i="33"/>
  <c r="BH123" i="33" s="1"/>
  <c r="AV128" i="33"/>
  <c r="AV112" i="33"/>
  <c r="AU130" i="33"/>
  <c r="AW109" i="33"/>
  <c r="AX105" i="33" s="1"/>
  <c r="AW111" i="33"/>
  <c r="AV130" i="33" l="1"/>
  <c r="AW128" i="33"/>
  <c r="AW112" i="33"/>
  <c r="AX109" i="33"/>
  <c r="AY105" i="33" s="1"/>
  <c r="AX111" i="33"/>
  <c r="BI122" i="33"/>
  <c r="BI123" i="33" s="1"/>
  <c r="BI120" i="33"/>
  <c r="BJ116" i="33" s="1"/>
  <c r="BJ120" i="33" l="1"/>
  <c r="BK116" i="33" s="1"/>
  <c r="BJ122" i="33"/>
  <c r="BJ123" i="33" s="1"/>
  <c r="AX128" i="33"/>
  <c r="AX112" i="33"/>
  <c r="AY109" i="33"/>
  <c r="AZ105" i="33" s="1"/>
  <c r="AY111" i="33"/>
  <c r="AW130" i="33"/>
  <c r="AX130" i="33" l="1"/>
  <c r="AZ109" i="33"/>
  <c r="BA105" i="33" s="1"/>
  <c r="AZ111" i="33"/>
  <c r="AY112" i="33"/>
  <c r="AY128" i="33"/>
  <c r="BK120" i="33"/>
  <c r="BL116" i="33" s="1"/>
  <c r="BK122" i="33"/>
  <c r="BK123" i="33" s="1"/>
  <c r="AY130" i="33" l="1"/>
  <c r="BL122" i="33"/>
  <c r="BL123" i="33" s="1"/>
  <c r="BL120" i="33"/>
  <c r="BM116" i="33" s="1"/>
  <c r="AZ128" i="33"/>
  <c r="AZ112" i="33"/>
  <c r="BA109" i="33"/>
  <c r="BB105" i="33" s="1"/>
  <c r="BA111" i="33"/>
  <c r="AZ130" i="33" l="1"/>
  <c r="BA128" i="33"/>
  <c r="BA112" i="33"/>
  <c r="BB109" i="33"/>
  <c r="BC105" i="33" s="1"/>
  <c r="BB111" i="33"/>
  <c r="BM120" i="33"/>
  <c r="BN116" i="33" s="1"/>
  <c r="BM122" i="33"/>
  <c r="BM123" i="33" s="1"/>
  <c r="BN120" i="33" l="1"/>
  <c r="BO116" i="33" s="1"/>
  <c r="BN122" i="33"/>
  <c r="BN123" i="33" s="1"/>
  <c r="BB128" i="33"/>
  <c r="BB112" i="33"/>
  <c r="BC109" i="33"/>
  <c r="BD105" i="33" s="1"/>
  <c r="BC111" i="33"/>
  <c r="BA130" i="33"/>
  <c r="BB130" i="33" l="1"/>
  <c r="BC128" i="33"/>
  <c r="BC130" i="33" s="1"/>
  <c r="BC112" i="33"/>
  <c r="BD109" i="33"/>
  <c r="BE105" i="33" s="1"/>
  <c r="BD111" i="33"/>
  <c r="BO120" i="33"/>
  <c r="BP116" i="33" s="1"/>
  <c r="BO122" i="33"/>
  <c r="BO123" i="33" s="1"/>
  <c r="BE109" i="33" l="1"/>
  <c r="BF105" i="33" s="1"/>
  <c r="BE111" i="33"/>
  <c r="BP120" i="33"/>
  <c r="BQ116" i="33" s="1"/>
  <c r="BP122" i="33"/>
  <c r="BP123" i="33" s="1"/>
  <c r="BD128" i="33"/>
  <c r="BD112" i="33"/>
  <c r="BD130" i="33" l="1"/>
  <c r="BQ120" i="33"/>
  <c r="BR116" i="33" s="1"/>
  <c r="BQ122" i="33"/>
  <c r="BQ123" i="33" s="1"/>
  <c r="BE128" i="33"/>
  <c r="BE112" i="33"/>
  <c r="BF109" i="33"/>
  <c r="BG105" i="33" s="1"/>
  <c r="BF111" i="33"/>
  <c r="BF128" i="33" l="1"/>
  <c r="BF112" i="33"/>
  <c r="BG109" i="33"/>
  <c r="BH105" i="33" s="1"/>
  <c r="BG111" i="33"/>
  <c r="BE130" i="33"/>
  <c r="BR120" i="33"/>
  <c r="BS116" i="33" s="1"/>
  <c r="BR122" i="33"/>
  <c r="BR123" i="33" s="1"/>
  <c r="BF130" i="33" l="1"/>
  <c r="BS120" i="33"/>
  <c r="BT116" i="33" s="1"/>
  <c r="BS122" i="33"/>
  <c r="BS123" i="33" s="1"/>
  <c r="BG128" i="33"/>
  <c r="BG112" i="33"/>
  <c r="BH109" i="33"/>
  <c r="BI105" i="33" s="1"/>
  <c r="BH111" i="33"/>
  <c r="BG130" i="33" l="1"/>
  <c r="BI109" i="33"/>
  <c r="BJ105" i="33" s="1"/>
  <c r="BI111" i="33"/>
  <c r="BH128" i="33"/>
  <c r="BH112" i="33"/>
  <c r="BT122" i="33"/>
  <c r="BT123" i="33" s="1"/>
  <c r="BT120" i="33"/>
  <c r="BU116" i="33" s="1"/>
  <c r="BH130" i="33" l="1"/>
  <c r="BU120" i="33"/>
  <c r="BV116" i="33" s="1"/>
  <c r="BU122" i="33"/>
  <c r="BU123" i="33" s="1"/>
  <c r="BI128" i="33"/>
  <c r="BI112" i="33"/>
  <c r="BJ109" i="33"/>
  <c r="BK105" i="33" s="1"/>
  <c r="BJ111" i="33"/>
  <c r="BI130" i="33" l="1"/>
  <c r="BJ128" i="33"/>
  <c r="BJ130" i="33" s="1"/>
  <c r="BJ112" i="33"/>
  <c r="BK109" i="33"/>
  <c r="BL105" i="33" s="1"/>
  <c r="BK111" i="33"/>
  <c r="BV120" i="33"/>
  <c r="BW116" i="33" s="1"/>
  <c r="BV122" i="33"/>
  <c r="BV123" i="33" s="1"/>
  <c r="BK128" i="33" l="1"/>
  <c r="BK112" i="33"/>
  <c r="BW120" i="33"/>
  <c r="BX116" i="33" s="1"/>
  <c r="BW122" i="33"/>
  <c r="BW123" i="33" s="1"/>
  <c r="BL109" i="33"/>
  <c r="BM105" i="33" s="1"/>
  <c r="BL111" i="33"/>
  <c r="BL128" i="33" l="1"/>
  <c r="BL130" i="33" s="1"/>
  <c r="BL112" i="33"/>
  <c r="BM109" i="33"/>
  <c r="BN105" i="33" s="1"/>
  <c r="BM111" i="33"/>
  <c r="BX120" i="33"/>
  <c r="BY116" i="33" s="1"/>
  <c r="BX122" i="33"/>
  <c r="BX123" i="33" s="1"/>
  <c r="BK130" i="33"/>
  <c r="BY120" i="33" l="1"/>
  <c r="BZ116" i="33" s="1"/>
  <c r="BY122" i="33"/>
  <c r="BY123" i="33" s="1"/>
  <c r="BM128" i="33"/>
  <c r="BM112" i="33"/>
  <c r="BN109" i="33"/>
  <c r="BO105" i="33" s="1"/>
  <c r="BN111" i="33"/>
  <c r="BM130" i="33" l="1"/>
  <c r="BN128" i="33"/>
  <c r="BN130" i="33" s="1"/>
  <c r="BN112" i="33"/>
  <c r="BO109" i="33"/>
  <c r="BP105" i="33" s="1"/>
  <c r="BO111" i="33"/>
  <c r="BZ120" i="33"/>
  <c r="CA116" i="33" s="1"/>
  <c r="BZ122" i="33"/>
  <c r="BZ123" i="33" s="1"/>
  <c r="CA120" i="33" l="1"/>
  <c r="CB116" i="33" s="1"/>
  <c r="CA122" i="33"/>
  <c r="CA123" i="33" s="1"/>
  <c r="BP109" i="33"/>
  <c r="BQ105" i="33" s="1"/>
  <c r="BP111" i="33"/>
  <c r="BO128" i="33"/>
  <c r="BO130" i="33" s="1"/>
  <c r="BO112" i="33"/>
  <c r="BQ109" i="33" l="1"/>
  <c r="BR105" i="33" s="1"/>
  <c r="BQ111" i="33"/>
  <c r="BP128" i="33"/>
  <c r="BP130" i="33" s="1"/>
  <c r="BP112" i="33"/>
  <c r="CB120" i="33"/>
  <c r="CC116" i="33" s="1"/>
  <c r="CB122" i="33"/>
  <c r="CB123" i="33" s="1"/>
  <c r="CC120" i="33" l="1"/>
  <c r="CD116" i="33" s="1"/>
  <c r="CC122" i="33"/>
  <c r="CC123" i="33" s="1"/>
  <c r="BQ128" i="33"/>
  <c r="BQ130" i="33" s="1"/>
  <c r="BQ112" i="33"/>
  <c r="BR109" i="33"/>
  <c r="BS105" i="33" s="1"/>
  <c r="BR111" i="33"/>
  <c r="BR128" i="33" l="1"/>
  <c r="BR130" i="33" s="1"/>
  <c r="BR112" i="33"/>
  <c r="BS109" i="33"/>
  <c r="BT105" i="33" s="1"/>
  <c r="BS111" i="33"/>
  <c r="CD120" i="33"/>
  <c r="CE116" i="33" s="1"/>
  <c r="CD122" i="33"/>
  <c r="CD123" i="33" s="1"/>
  <c r="BT111" i="33" l="1"/>
  <c r="BT109" i="33"/>
  <c r="BU105" i="33" s="1"/>
  <c r="CE120" i="33"/>
  <c r="CF116" i="33" s="1"/>
  <c r="CE122" i="33"/>
  <c r="CE123" i="33" s="1"/>
  <c r="BS128" i="33"/>
  <c r="BS130" i="33" s="1"/>
  <c r="BS112" i="33"/>
  <c r="CF120" i="33" l="1"/>
  <c r="CG116" i="33" s="1"/>
  <c r="CF122" i="33"/>
  <c r="CF123" i="33" s="1"/>
  <c r="BU109" i="33"/>
  <c r="BV105" i="33" s="1"/>
  <c r="BU111" i="33"/>
  <c r="BT128" i="33"/>
  <c r="BT130" i="33" s="1"/>
  <c r="BT112" i="33"/>
  <c r="BU128" i="33" l="1"/>
  <c r="BU130" i="33" s="1"/>
  <c r="BU112" i="33"/>
  <c r="BV109" i="33"/>
  <c r="BW105" i="33" s="1"/>
  <c r="BV111" i="33"/>
  <c r="CG122" i="33"/>
  <c r="CG123" i="33" s="1"/>
  <c r="CG120" i="33"/>
  <c r="CH116" i="33" s="1"/>
  <c r="CH120" i="33" l="1"/>
  <c r="CI116" i="33" s="1"/>
  <c r="CH122" i="33"/>
  <c r="CH123" i="33" s="1"/>
  <c r="BW109" i="33"/>
  <c r="BX105" i="33" s="1"/>
  <c r="BW111" i="33"/>
  <c r="BV128" i="33"/>
  <c r="BV130" i="33" s="1"/>
  <c r="BV112" i="33"/>
  <c r="BX109" i="33" l="1"/>
  <c r="BY105" i="33" s="1"/>
  <c r="BX111" i="33"/>
  <c r="BW128" i="33"/>
  <c r="BW130" i="33" s="1"/>
  <c r="BW112" i="33"/>
  <c r="CI120" i="33"/>
  <c r="CJ116" i="33" s="1"/>
  <c r="CI122" i="33"/>
  <c r="CI123" i="33" s="1"/>
  <c r="CJ120" i="33" l="1"/>
  <c r="CK116" i="33" s="1"/>
  <c r="CJ122" i="33"/>
  <c r="CJ123" i="33" s="1"/>
  <c r="BX128" i="33"/>
  <c r="BX130" i="33" s="1"/>
  <c r="BX112" i="33"/>
  <c r="BY109" i="33"/>
  <c r="BZ105" i="33" s="1"/>
  <c r="BY111" i="33"/>
  <c r="BY128" i="33" l="1"/>
  <c r="BY130" i="33" s="1"/>
  <c r="BY112" i="33"/>
  <c r="BZ109" i="33"/>
  <c r="CA105" i="33" s="1"/>
  <c r="BZ111" i="33"/>
  <c r="CK120" i="33"/>
  <c r="CL116" i="33" s="1"/>
  <c r="CK122" i="33"/>
  <c r="CK123" i="33" s="1"/>
  <c r="CL120" i="33" l="1"/>
  <c r="CM116" i="33" s="1"/>
  <c r="CL122" i="33"/>
  <c r="CL123" i="33" s="1"/>
  <c r="BZ128" i="33"/>
  <c r="BZ130" i="33" s="1"/>
  <c r="BZ112" i="33"/>
  <c r="CA109" i="33"/>
  <c r="CB105" i="33" s="1"/>
  <c r="CA111" i="33"/>
  <c r="CB109" i="33" l="1"/>
  <c r="CC105" i="33" s="1"/>
  <c r="CB111" i="33"/>
  <c r="CA128" i="33"/>
  <c r="CA130" i="33" s="1"/>
  <c r="CA112" i="33"/>
  <c r="CM120" i="33"/>
  <c r="CN116" i="33" s="1"/>
  <c r="CM122" i="33"/>
  <c r="CM123" i="33" s="1"/>
  <c r="CN120" i="33" l="1"/>
  <c r="CO116" i="33" s="1"/>
  <c r="CN122" i="33"/>
  <c r="CN123" i="33" s="1"/>
  <c r="CB128" i="33"/>
  <c r="CB130" i="33" s="1"/>
  <c r="CB112" i="33"/>
  <c r="CC109" i="33"/>
  <c r="CD105" i="33" s="1"/>
  <c r="CC111" i="33"/>
  <c r="CC128" i="33" l="1"/>
  <c r="CC130" i="33" s="1"/>
  <c r="CC112" i="33"/>
  <c r="CD109" i="33"/>
  <c r="CE105" i="33" s="1"/>
  <c r="CD111" i="33"/>
  <c r="CO122" i="33"/>
  <c r="CO123" i="33" s="1"/>
  <c r="CO120" i="33"/>
  <c r="CP116" i="33" s="1"/>
  <c r="CP120" i="33" l="1"/>
  <c r="CQ116" i="33" s="1"/>
  <c r="CP122" i="33"/>
  <c r="CP123" i="33" s="1"/>
  <c r="CD128" i="33"/>
  <c r="CD130" i="33" s="1"/>
  <c r="CD112" i="33"/>
  <c r="CE109" i="33"/>
  <c r="CF105" i="33" s="1"/>
  <c r="CE111" i="33"/>
  <c r="CF109" i="33" l="1"/>
  <c r="CG105" i="33" s="1"/>
  <c r="CF111" i="33"/>
  <c r="CE112" i="33"/>
  <c r="CE128" i="33"/>
  <c r="CE130" i="33" s="1"/>
  <c r="CQ120" i="33"/>
  <c r="CR116" i="33" s="1"/>
  <c r="CQ122" i="33"/>
  <c r="CQ123" i="33" s="1"/>
  <c r="CR122" i="33" l="1"/>
  <c r="CR123" i="33" s="1"/>
  <c r="CR120" i="33"/>
  <c r="CS116" i="33" s="1"/>
  <c r="CF128" i="33"/>
  <c r="CF130" i="33" s="1"/>
  <c r="CF112" i="33"/>
  <c r="CG109" i="33"/>
  <c r="CH105" i="33" s="1"/>
  <c r="CG111" i="33"/>
  <c r="CG128" i="33" l="1"/>
  <c r="CG130" i="33" s="1"/>
  <c r="CG112" i="33"/>
  <c r="CH109" i="33"/>
  <c r="CI105" i="33" s="1"/>
  <c r="CH111" i="33"/>
  <c r="CS120" i="33"/>
  <c r="CT116" i="33" s="1"/>
  <c r="CS122" i="33"/>
  <c r="CS123" i="33" s="1"/>
  <c r="CT120" i="33" l="1"/>
  <c r="CU116" i="33" s="1"/>
  <c r="CT122" i="33"/>
  <c r="CT123" i="33" s="1"/>
  <c r="CI109" i="33"/>
  <c r="CJ105" i="33" s="1"/>
  <c r="CI111" i="33"/>
  <c r="CH128" i="33"/>
  <c r="CH130" i="33" s="1"/>
  <c r="CH112" i="33"/>
  <c r="CI128" i="33" l="1"/>
  <c r="CI130" i="33" s="1"/>
  <c r="CI112" i="33"/>
  <c r="CJ109" i="33"/>
  <c r="CK105" i="33" s="1"/>
  <c r="CJ111" i="33"/>
  <c r="CU120" i="33"/>
  <c r="CV116" i="33" s="1"/>
  <c r="CU122" i="33"/>
  <c r="CU123" i="33" s="1"/>
  <c r="CJ128" i="33" l="1"/>
  <c r="CJ130" i="33" s="1"/>
  <c r="CJ112" i="33"/>
  <c r="CV120" i="33"/>
  <c r="CW116" i="33" s="1"/>
  <c r="CV122" i="33"/>
  <c r="CV123" i="33" s="1"/>
  <c r="CK109" i="33"/>
  <c r="CL105" i="33" s="1"/>
  <c r="CK111" i="33"/>
  <c r="CK128" i="33" l="1"/>
  <c r="CK130" i="33" s="1"/>
  <c r="CK112" i="33"/>
  <c r="CL109" i="33"/>
  <c r="CM105" i="33" s="1"/>
  <c r="CL111" i="33"/>
  <c r="CW120" i="33"/>
  <c r="CX116" i="33" s="1"/>
  <c r="CW122" i="33"/>
  <c r="CW123" i="33" s="1"/>
  <c r="CL128" i="33" l="1"/>
  <c r="CL130" i="33" s="1"/>
  <c r="CL112" i="33"/>
  <c r="CX120" i="33"/>
  <c r="CY116" i="33" s="1"/>
  <c r="CX122" i="33"/>
  <c r="CX123" i="33" s="1"/>
  <c r="CM109" i="33"/>
  <c r="CN105" i="33" s="1"/>
  <c r="CM111" i="33"/>
  <c r="CN109" i="33" l="1"/>
  <c r="CO105" i="33" s="1"/>
  <c r="CN111" i="33"/>
  <c r="CM128" i="33"/>
  <c r="CM130" i="33" s="1"/>
  <c r="CM112" i="33"/>
  <c r="CY120" i="33"/>
  <c r="CZ116" i="33" s="1"/>
  <c r="CY122" i="33"/>
  <c r="CY123" i="33" s="1"/>
  <c r="CZ120" i="33" l="1"/>
  <c r="DA116" i="33" s="1"/>
  <c r="CZ122" i="33"/>
  <c r="CZ123" i="33" s="1"/>
  <c r="CN128" i="33"/>
  <c r="CN130" i="33" s="1"/>
  <c r="CN112" i="33"/>
  <c r="CO109" i="33"/>
  <c r="CP105" i="33" s="1"/>
  <c r="CO111" i="33"/>
  <c r="CO128" i="33" l="1"/>
  <c r="CO130" i="33" s="1"/>
  <c r="CO112" i="33"/>
  <c r="CP109" i="33"/>
  <c r="CQ105" i="33" s="1"/>
  <c r="CP111" i="33"/>
  <c r="DA120" i="33"/>
  <c r="DB116" i="33" s="1"/>
  <c r="DA122" i="33"/>
  <c r="DA123" i="33" s="1"/>
  <c r="DB120" i="33" l="1"/>
  <c r="DC116" i="33" s="1"/>
  <c r="DB122" i="33"/>
  <c r="DB123" i="33" s="1"/>
  <c r="CP128" i="33"/>
  <c r="CP130" i="33" s="1"/>
  <c r="CP112" i="33"/>
  <c r="CQ109" i="33"/>
  <c r="CR105" i="33" s="1"/>
  <c r="CQ111" i="33"/>
  <c r="CQ128" i="33" l="1"/>
  <c r="CQ130" i="33" s="1"/>
  <c r="CQ112" i="33"/>
  <c r="CR109" i="33"/>
  <c r="CS105" i="33" s="1"/>
  <c r="CR111" i="33"/>
  <c r="DC120" i="33"/>
  <c r="DD116" i="33" s="1"/>
  <c r="DC122" i="33"/>
  <c r="DC123" i="33" s="1"/>
  <c r="DD120" i="33" l="1"/>
  <c r="DE116" i="33" s="1"/>
  <c r="DD122" i="33"/>
  <c r="DD123" i="33" s="1"/>
  <c r="CS109" i="33"/>
  <c r="CT105" i="33" s="1"/>
  <c r="CS111" i="33"/>
  <c r="CR128" i="33"/>
  <c r="CR130" i="33" s="1"/>
  <c r="CR112" i="33"/>
  <c r="CS128" i="33" l="1"/>
  <c r="CS130" i="33" s="1"/>
  <c r="CS112" i="33"/>
  <c r="CT109" i="33"/>
  <c r="CU105" i="33" s="1"/>
  <c r="CT111" i="33"/>
  <c r="DE120" i="33"/>
  <c r="DF116" i="33" s="1"/>
  <c r="DE122" i="33"/>
  <c r="DE123" i="33" s="1"/>
  <c r="DF120" i="33" l="1"/>
  <c r="DG116" i="33" s="1"/>
  <c r="DF122" i="33"/>
  <c r="DF123" i="33" s="1"/>
  <c r="CT128" i="33"/>
  <c r="CT130" i="33" s="1"/>
  <c r="CT112" i="33"/>
  <c r="CU109" i="33"/>
  <c r="CV105" i="33" s="1"/>
  <c r="CU111" i="33"/>
  <c r="CV109" i="33" l="1"/>
  <c r="CW105" i="33" s="1"/>
  <c r="CV111" i="33"/>
  <c r="CU128" i="33"/>
  <c r="CU130" i="33" s="1"/>
  <c r="CU112" i="33"/>
  <c r="DG120" i="33"/>
  <c r="DH116" i="33" s="1"/>
  <c r="DG122" i="33"/>
  <c r="DG123" i="33" s="1"/>
  <c r="DH120" i="33" l="1"/>
  <c r="DI116" i="33" s="1"/>
  <c r="DH122" i="33"/>
  <c r="DH123" i="33" s="1"/>
  <c r="CV128" i="33"/>
  <c r="CV130" i="33" s="1"/>
  <c r="CV112" i="33"/>
  <c r="CW109" i="33"/>
  <c r="CX105" i="33" s="1"/>
  <c r="CW111" i="33"/>
  <c r="CW128" i="33" l="1"/>
  <c r="CW130" i="33" s="1"/>
  <c r="CW112" i="33"/>
  <c r="CX109" i="33"/>
  <c r="CY105" i="33" s="1"/>
  <c r="CX111" i="33"/>
  <c r="DI120" i="33"/>
  <c r="DJ116" i="33" s="1"/>
  <c r="DI122" i="33"/>
  <c r="DI123" i="33" s="1"/>
  <c r="CX128" i="33" l="1"/>
  <c r="CX130" i="33" s="1"/>
  <c r="CX112" i="33"/>
  <c r="CY109" i="33"/>
  <c r="CZ105" i="33" s="1"/>
  <c r="CY111" i="33"/>
  <c r="DJ120" i="33"/>
  <c r="DK116" i="33" s="1"/>
  <c r="DJ122" i="33"/>
  <c r="DJ123" i="33" s="1"/>
  <c r="DK120" i="33" l="1"/>
  <c r="DL116" i="33" s="1"/>
  <c r="DK122" i="33"/>
  <c r="DK123" i="33" s="1"/>
  <c r="CZ109" i="33"/>
  <c r="DA105" i="33" s="1"/>
  <c r="CZ111" i="33"/>
  <c r="CY128" i="33"/>
  <c r="CY130" i="33" s="1"/>
  <c r="CY112" i="33"/>
  <c r="CZ128" i="33" l="1"/>
  <c r="CZ130" i="33" s="1"/>
  <c r="CZ112" i="33"/>
  <c r="DA109" i="33"/>
  <c r="DB105" i="33" s="1"/>
  <c r="DA111" i="33"/>
  <c r="DL120" i="33"/>
  <c r="DM116" i="33" s="1"/>
  <c r="DL122" i="33"/>
  <c r="DL123" i="33" s="1"/>
  <c r="DM122" i="33" l="1"/>
  <c r="DM123" i="33" s="1"/>
  <c r="DM120" i="33"/>
  <c r="DN116" i="33" s="1"/>
  <c r="DA128" i="33"/>
  <c r="DA130" i="33" s="1"/>
  <c r="DA112" i="33"/>
  <c r="DB109" i="33"/>
  <c r="DC105" i="33" s="1"/>
  <c r="DB111" i="33"/>
  <c r="DB128" i="33" l="1"/>
  <c r="DB130" i="33" s="1"/>
  <c r="DB112" i="33"/>
  <c r="DN120" i="33"/>
  <c r="DO116" i="33" s="1"/>
  <c r="DN122" i="33"/>
  <c r="DN123" i="33" s="1"/>
  <c r="DC109" i="33"/>
  <c r="DD105" i="33" s="1"/>
  <c r="DC111" i="33"/>
  <c r="DD109" i="33" l="1"/>
  <c r="DE105" i="33" s="1"/>
  <c r="DD111" i="33"/>
  <c r="DC128" i="33"/>
  <c r="DC130" i="33" s="1"/>
  <c r="DC112" i="33"/>
  <c r="DO120" i="33"/>
  <c r="DP116" i="33" s="1"/>
  <c r="DO122" i="33"/>
  <c r="DO123" i="33" s="1"/>
  <c r="DP120" i="33" l="1"/>
  <c r="DQ116" i="33" s="1"/>
  <c r="DP122" i="33"/>
  <c r="DP123" i="33" s="1"/>
  <c r="DD128" i="33"/>
  <c r="DD130" i="33" s="1"/>
  <c r="DD112" i="33"/>
  <c r="DE109" i="33"/>
  <c r="DF105" i="33" s="1"/>
  <c r="DE111" i="33"/>
  <c r="DE128" i="33" l="1"/>
  <c r="DE130" i="33" s="1"/>
  <c r="DE112" i="33"/>
  <c r="DF109" i="33"/>
  <c r="DG105" i="33" s="1"/>
  <c r="DF111" i="33"/>
  <c r="DQ120" i="33"/>
  <c r="DR116" i="33" s="1"/>
  <c r="DQ122" i="33"/>
  <c r="DQ123" i="33" s="1"/>
  <c r="DF128" i="33" l="1"/>
  <c r="DF130" i="33" s="1"/>
  <c r="DF112" i="33"/>
  <c r="DR120" i="33"/>
  <c r="DS116" i="33" s="1"/>
  <c r="DR122" i="33"/>
  <c r="DR123" i="33" s="1"/>
  <c r="DG109" i="33"/>
  <c r="DH105" i="33" s="1"/>
  <c r="DG111" i="33"/>
  <c r="DG128" i="33" l="1"/>
  <c r="DG130" i="33" s="1"/>
  <c r="DG112" i="33"/>
  <c r="DH109" i="33"/>
  <c r="DI105" i="33" s="1"/>
  <c r="DH111" i="33"/>
  <c r="DS120" i="33"/>
  <c r="DT116" i="33" s="1"/>
  <c r="DS122" i="33"/>
  <c r="DS123" i="33" s="1"/>
  <c r="DT120" i="33" l="1"/>
  <c r="DU116" i="33" s="1"/>
  <c r="DT122" i="33"/>
  <c r="DT123" i="33" s="1"/>
  <c r="DH128" i="33"/>
  <c r="DH130" i="33" s="1"/>
  <c r="DH112" i="33"/>
  <c r="DI109" i="33"/>
  <c r="DJ105" i="33" s="1"/>
  <c r="DI111" i="33"/>
  <c r="DJ109" i="33" l="1"/>
  <c r="DK105" i="33" s="1"/>
  <c r="DJ111" i="33"/>
  <c r="DI128" i="33"/>
  <c r="DI130" i="33" s="1"/>
  <c r="DI112" i="33"/>
  <c r="DU122" i="33"/>
  <c r="DU123" i="33" s="1"/>
  <c r="DU120" i="33"/>
  <c r="DV116" i="33" s="1"/>
  <c r="DV120" i="33" l="1"/>
  <c r="DW116" i="33" s="1"/>
  <c r="DV122" i="33"/>
  <c r="DV123" i="33" s="1"/>
  <c r="DJ128" i="33"/>
  <c r="DJ130" i="33" s="1"/>
  <c r="DJ112" i="33"/>
  <c r="DK109" i="33"/>
  <c r="DL105" i="33" s="1"/>
  <c r="DK111" i="33"/>
  <c r="DL109" i="33" l="1"/>
  <c r="DM105" i="33" s="1"/>
  <c r="DL111" i="33"/>
  <c r="DK128" i="33"/>
  <c r="DK130" i="33" s="1"/>
  <c r="DK112" i="33"/>
  <c r="DW120" i="33"/>
  <c r="DX116" i="33" s="1"/>
  <c r="DW122" i="33"/>
  <c r="DW123" i="33" s="1"/>
  <c r="DX120" i="33" l="1"/>
  <c r="DY116" i="33" s="1"/>
  <c r="DX122" i="33"/>
  <c r="DX123" i="33" s="1"/>
  <c r="DL128" i="33"/>
  <c r="DL130" i="33" s="1"/>
  <c r="DL112" i="33"/>
  <c r="DM109" i="33"/>
  <c r="DN105" i="33" s="1"/>
  <c r="DM111" i="33"/>
  <c r="DM128" i="33" l="1"/>
  <c r="DM130" i="33" s="1"/>
  <c r="DM112" i="33"/>
  <c r="DN109" i="33"/>
  <c r="DO105" i="33" s="1"/>
  <c r="DN111" i="33"/>
  <c r="DY120" i="33"/>
  <c r="DZ116" i="33" s="1"/>
  <c r="DY122" i="33"/>
  <c r="DY123" i="33" s="1"/>
  <c r="DZ120" i="33" l="1"/>
  <c r="EA116" i="33" s="1"/>
  <c r="DZ122" i="33"/>
  <c r="DZ123" i="33" s="1"/>
  <c r="DN128" i="33"/>
  <c r="DN130" i="33" s="1"/>
  <c r="DN112" i="33"/>
  <c r="DO109" i="33"/>
  <c r="DP105" i="33" s="1"/>
  <c r="DO111" i="33"/>
  <c r="DO128" i="33" l="1"/>
  <c r="DO130" i="33" s="1"/>
  <c r="DO112" i="33"/>
  <c r="DP109" i="33"/>
  <c r="DQ105" i="33" s="1"/>
  <c r="DP111" i="33"/>
  <c r="EA120" i="33"/>
  <c r="EB116" i="33" s="1"/>
  <c r="EA122" i="33"/>
  <c r="EA123" i="33" s="1"/>
  <c r="DP128" i="33" l="1"/>
  <c r="DP130" i="33" s="1"/>
  <c r="DP112" i="33"/>
  <c r="EB120" i="33"/>
  <c r="EC116" i="33" s="1"/>
  <c r="EB122" i="33"/>
  <c r="EB123" i="33" s="1"/>
  <c r="DQ109" i="33"/>
  <c r="DR105" i="33" s="1"/>
  <c r="DQ111" i="33"/>
  <c r="DQ128" i="33" l="1"/>
  <c r="DQ130" i="33" s="1"/>
  <c r="DQ112" i="33"/>
  <c r="DR109" i="33"/>
  <c r="DS105" i="33" s="1"/>
  <c r="DR111" i="33"/>
  <c r="EC120" i="33"/>
  <c r="ED116" i="33" s="1"/>
  <c r="EC122" i="33"/>
  <c r="EC123" i="33" s="1"/>
  <c r="DR128" i="33" l="1"/>
  <c r="DR130" i="33" s="1"/>
  <c r="DR112" i="33"/>
  <c r="ED120" i="33"/>
  <c r="EE116" i="33" s="1"/>
  <c r="ED122" i="33"/>
  <c r="ED123" i="33" s="1"/>
  <c r="DS109" i="33"/>
  <c r="DT105" i="33" s="1"/>
  <c r="DS111" i="33"/>
  <c r="DT109" i="33" l="1"/>
  <c r="DU105" i="33" s="1"/>
  <c r="DT111" i="33"/>
  <c r="DS128" i="33"/>
  <c r="DS130" i="33" s="1"/>
  <c r="DS112" i="33"/>
  <c r="EE120" i="33"/>
  <c r="EF116" i="33" s="1"/>
  <c r="EE122" i="33"/>
  <c r="EE123" i="33" s="1"/>
  <c r="EF120" i="33" l="1"/>
  <c r="EG116" i="33" s="1"/>
  <c r="EF122" i="33"/>
  <c r="EF123" i="33" s="1"/>
  <c r="DT128" i="33"/>
  <c r="DT130" i="33" s="1"/>
  <c r="DT112" i="33"/>
  <c r="DU109" i="33"/>
  <c r="DV105" i="33" s="1"/>
  <c r="DU111" i="33"/>
  <c r="DU128" i="33" l="1"/>
  <c r="DU130" i="33" s="1"/>
  <c r="DU112" i="33"/>
  <c r="DV109" i="33"/>
  <c r="DW105" i="33" s="1"/>
  <c r="DV111" i="33"/>
  <c r="EG120" i="33"/>
  <c r="EH116" i="33" s="1"/>
  <c r="EG122" i="33"/>
  <c r="EG123" i="33" s="1"/>
  <c r="DV128" i="33" l="1"/>
  <c r="DV130" i="33" s="1"/>
  <c r="DV112" i="33"/>
  <c r="EH120" i="33"/>
  <c r="EI116" i="33" s="1"/>
  <c r="EH122" i="33"/>
  <c r="EH123" i="33" s="1"/>
  <c r="DW109" i="33"/>
  <c r="DX105" i="33" s="1"/>
  <c r="DW111" i="33"/>
  <c r="DX109" i="33" l="1"/>
  <c r="DY105" i="33" s="1"/>
  <c r="DX111" i="33"/>
  <c r="DW128" i="33"/>
  <c r="DW130" i="33" s="1"/>
  <c r="DW112" i="33"/>
  <c r="EI120" i="33"/>
  <c r="EJ116" i="33" s="1"/>
  <c r="EI122" i="33"/>
  <c r="EI123" i="33" s="1"/>
  <c r="EJ120" i="33" l="1"/>
  <c r="EK116" i="33" s="1"/>
  <c r="EJ122" i="33"/>
  <c r="EJ123" i="33" s="1"/>
  <c r="DX128" i="33"/>
  <c r="DX130" i="33" s="1"/>
  <c r="DX112" i="33"/>
  <c r="DY109" i="33"/>
  <c r="DZ105" i="33" s="1"/>
  <c r="DY111" i="33"/>
  <c r="DY128" i="33" l="1"/>
  <c r="DY130" i="33" s="1"/>
  <c r="DY112" i="33"/>
  <c r="DZ109" i="33"/>
  <c r="EA105" i="33" s="1"/>
  <c r="DZ111" i="33"/>
  <c r="EK120" i="33"/>
  <c r="EL116" i="33" s="1"/>
  <c r="EK122" i="33"/>
  <c r="EK123" i="33" s="1"/>
  <c r="EL120" i="33" l="1"/>
  <c r="EM116" i="33" s="1"/>
  <c r="EL122" i="33"/>
  <c r="EL123" i="33" s="1"/>
  <c r="DZ128" i="33"/>
  <c r="DZ130" i="33" s="1"/>
  <c r="DZ112" i="33"/>
  <c r="EA109" i="33"/>
  <c r="EB105" i="33" s="1"/>
  <c r="EA111" i="33"/>
  <c r="EA128" i="33" l="1"/>
  <c r="EA130" i="33" s="1"/>
  <c r="EA112" i="33"/>
  <c r="EB109" i="33"/>
  <c r="EC105" i="33" s="1"/>
  <c r="EB111" i="33"/>
  <c r="EM120" i="33"/>
  <c r="EN116" i="33" s="1"/>
  <c r="EM122" i="33"/>
  <c r="EM123" i="33" s="1"/>
  <c r="EN120" i="33" l="1"/>
  <c r="EO116" i="33" s="1"/>
  <c r="EN122" i="33"/>
  <c r="EN123" i="33" s="1"/>
  <c r="EB128" i="33"/>
  <c r="EB130" i="33" s="1"/>
  <c r="EB112" i="33"/>
  <c r="EC109" i="33"/>
  <c r="ED105" i="33" s="1"/>
  <c r="EC111" i="33"/>
  <c r="EC128" i="33" l="1"/>
  <c r="EC130" i="33" s="1"/>
  <c r="EC112" i="33"/>
  <c r="ED109" i="33"/>
  <c r="EE105" i="33" s="1"/>
  <c r="ED111" i="33"/>
  <c r="EO120" i="33"/>
  <c r="EP116" i="33" s="1"/>
  <c r="EO122" i="33"/>
  <c r="EO123" i="33" s="1"/>
  <c r="ED128" i="33" l="1"/>
  <c r="ED130" i="33" s="1"/>
  <c r="ED112" i="33"/>
  <c r="EP120" i="33"/>
  <c r="EQ116" i="33" s="1"/>
  <c r="EP122" i="33"/>
  <c r="EP123" i="33" s="1"/>
  <c r="EE109" i="33"/>
  <c r="EF105" i="33" s="1"/>
  <c r="EE111" i="33"/>
  <c r="EE128" i="33" l="1"/>
  <c r="EE130" i="33" s="1"/>
  <c r="EE112" i="33"/>
  <c r="EF109" i="33"/>
  <c r="EG105" i="33" s="1"/>
  <c r="EF111" i="33"/>
  <c r="EQ120" i="33"/>
  <c r="ER116" i="33" s="1"/>
  <c r="EQ122" i="33"/>
  <c r="EQ123" i="33" s="1"/>
  <c r="ER120" i="33" l="1"/>
  <c r="ES116" i="33" s="1"/>
  <c r="ER122" i="33"/>
  <c r="ER123" i="33" s="1"/>
  <c r="EF128" i="33"/>
  <c r="EF130" i="33" s="1"/>
  <c r="EF112" i="33"/>
  <c r="EG109" i="33"/>
  <c r="EH105" i="33" s="1"/>
  <c r="EG111" i="33"/>
  <c r="EG128" i="33" l="1"/>
  <c r="EG130" i="33" s="1"/>
  <c r="EG112" i="33"/>
  <c r="EH109" i="33"/>
  <c r="EI105" i="33" s="1"/>
  <c r="EH111" i="33"/>
  <c r="ES120" i="33"/>
  <c r="ET116" i="33" s="1"/>
  <c r="ES122" i="33"/>
  <c r="ES123" i="33" s="1"/>
  <c r="ET120" i="33" l="1"/>
  <c r="EU116" i="33" s="1"/>
  <c r="ET122" i="33"/>
  <c r="ET123" i="33" s="1"/>
  <c r="EH128" i="33"/>
  <c r="EH130" i="33" s="1"/>
  <c r="EH112" i="33"/>
  <c r="EI109" i="33"/>
  <c r="EJ105" i="33" s="1"/>
  <c r="EI111" i="33"/>
  <c r="EJ109" i="33" l="1"/>
  <c r="EK105" i="33" s="1"/>
  <c r="EJ111" i="33"/>
  <c r="EI128" i="33"/>
  <c r="EI130" i="33" s="1"/>
  <c r="EI112" i="33"/>
  <c r="EU120" i="33"/>
  <c r="EV116" i="33" s="1"/>
  <c r="EU122" i="33"/>
  <c r="EU123" i="33" s="1"/>
  <c r="EV120" i="33" l="1"/>
  <c r="EW116" i="33" s="1"/>
  <c r="EV122" i="33"/>
  <c r="EV123" i="33" s="1"/>
  <c r="EJ128" i="33"/>
  <c r="EJ130" i="33" s="1"/>
  <c r="EJ112" i="33"/>
  <c r="EK109" i="33"/>
  <c r="EL105" i="33" s="1"/>
  <c r="EK111" i="33"/>
  <c r="EL109" i="33" l="1"/>
  <c r="EM105" i="33" s="1"/>
  <c r="EL111" i="33"/>
  <c r="EK128" i="33"/>
  <c r="EK130" i="33" s="1"/>
  <c r="EK112" i="33"/>
  <c r="EW120" i="33"/>
  <c r="EX116" i="33" s="1"/>
  <c r="EW122" i="33"/>
  <c r="EW123" i="33" s="1"/>
  <c r="EX120" i="33" l="1"/>
  <c r="EY116" i="33" s="1"/>
  <c r="EX122" i="33"/>
  <c r="EX123" i="33" s="1"/>
  <c r="EL128" i="33"/>
  <c r="EL130" i="33" s="1"/>
  <c r="EL112" i="33"/>
  <c r="EM109" i="33"/>
  <c r="EN105" i="33" s="1"/>
  <c r="EM111" i="33"/>
  <c r="EM128" i="33" l="1"/>
  <c r="EM130" i="33" s="1"/>
  <c r="EM112" i="33"/>
  <c r="EN109" i="33"/>
  <c r="EO105" i="33" s="1"/>
  <c r="EN111" i="33"/>
  <c r="EY120" i="33"/>
  <c r="EZ116" i="33" s="1"/>
  <c r="EY122" i="33"/>
  <c r="EY123" i="33" s="1"/>
  <c r="EZ120" i="33" l="1"/>
  <c r="FA116" i="33" s="1"/>
  <c r="EZ122" i="33"/>
  <c r="EZ123" i="33" s="1"/>
  <c r="EN128" i="33"/>
  <c r="EN130" i="33" s="1"/>
  <c r="EN112" i="33"/>
  <c r="EO109" i="33"/>
  <c r="EP105" i="33" s="1"/>
  <c r="EO111" i="33"/>
  <c r="EP109" i="33" l="1"/>
  <c r="EQ105" i="33" s="1"/>
  <c r="EP111" i="33"/>
  <c r="EO128" i="33"/>
  <c r="EO130" i="33" s="1"/>
  <c r="EO112" i="33"/>
  <c r="FA120" i="33"/>
  <c r="FB116" i="33" s="1"/>
  <c r="FA122" i="33"/>
  <c r="FA123" i="33" s="1"/>
  <c r="FB120" i="33" l="1"/>
  <c r="FC116" i="33" s="1"/>
  <c r="FB122" i="33"/>
  <c r="FB123" i="33" s="1"/>
  <c r="EP128" i="33"/>
  <c r="EP130" i="33" s="1"/>
  <c r="EP112" i="33"/>
  <c r="EQ109" i="33"/>
  <c r="ER105" i="33" s="1"/>
  <c r="EQ111" i="33"/>
  <c r="EQ128" i="33" l="1"/>
  <c r="EQ130" i="33" s="1"/>
  <c r="EQ112" i="33"/>
  <c r="ER109" i="33"/>
  <c r="ES105" i="33" s="1"/>
  <c r="ER111" i="33"/>
  <c r="FC120" i="33"/>
  <c r="FD116" i="33" s="1"/>
  <c r="FC122" i="33"/>
  <c r="FC123" i="33" s="1"/>
  <c r="FD120" i="33" l="1"/>
  <c r="FE116" i="33" s="1"/>
  <c r="FD122" i="33"/>
  <c r="FD123" i="33" s="1"/>
  <c r="ES109" i="33"/>
  <c r="ET105" i="33" s="1"/>
  <c r="ES111" i="33"/>
  <c r="ER128" i="33"/>
  <c r="ER130" i="33" s="1"/>
  <c r="ER112" i="33"/>
  <c r="ET109" i="33" l="1"/>
  <c r="EU105" i="33" s="1"/>
  <c r="ET111" i="33"/>
  <c r="ES128" i="33"/>
  <c r="ES130" i="33" s="1"/>
  <c r="ES112" i="33"/>
  <c r="FE120" i="33"/>
  <c r="FF116" i="33" s="1"/>
  <c r="FE122" i="33"/>
  <c r="FE123" i="33" s="1"/>
  <c r="FF120" i="33" l="1"/>
  <c r="FG116" i="33" s="1"/>
  <c r="FF122" i="33"/>
  <c r="FF123" i="33" s="1"/>
  <c r="ET128" i="33"/>
  <c r="ET130" i="33" s="1"/>
  <c r="ET112" i="33"/>
  <c r="EU109" i="33"/>
  <c r="EV105" i="33" s="1"/>
  <c r="EU111" i="33"/>
  <c r="EV109" i="33" l="1"/>
  <c r="EW105" i="33" s="1"/>
  <c r="EV111" i="33"/>
  <c r="EU128" i="33"/>
  <c r="EU130" i="33" s="1"/>
  <c r="EU112" i="33"/>
  <c r="FG120" i="33"/>
  <c r="FH116" i="33" s="1"/>
  <c r="FG122" i="33"/>
  <c r="FG123" i="33" s="1"/>
  <c r="FH120" i="33" l="1"/>
  <c r="FI116" i="33" s="1"/>
  <c r="FH122" i="33"/>
  <c r="FH123" i="33" s="1"/>
  <c r="EV128" i="33"/>
  <c r="EV130" i="33" s="1"/>
  <c r="EV112" i="33"/>
  <c r="EW109" i="33"/>
  <c r="EX105" i="33" s="1"/>
  <c r="EW111" i="33"/>
  <c r="EW128" i="33" l="1"/>
  <c r="EW130" i="33" s="1"/>
  <c r="EW112" i="33"/>
  <c r="EX109" i="33"/>
  <c r="EY105" i="33" s="1"/>
  <c r="EX111" i="33"/>
  <c r="FI120" i="33"/>
  <c r="FJ116" i="33" s="1"/>
  <c r="FI122" i="33"/>
  <c r="FI123" i="33" s="1"/>
  <c r="FJ120" i="33" l="1"/>
  <c r="FK116" i="33" s="1"/>
  <c r="FJ122" i="33"/>
  <c r="FJ123" i="33" s="1"/>
  <c r="EX128" i="33"/>
  <c r="EX130" i="33" s="1"/>
  <c r="EX112" i="33"/>
  <c r="EY109" i="33"/>
  <c r="EZ105" i="33" s="1"/>
  <c r="EY111" i="33"/>
  <c r="EY128" i="33" l="1"/>
  <c r="EY130" i="33" s="1"/>
  <c r="EY112" i="33"/>
  <c r="EZ109" i="33"/>
  <c r="FA105" i="33" s="1"/>
  <c r="EZ111" i="33"/>
  <c r="FK120" i="33"/>
  <c r="FL116" i="33" s="1"/>
  <c r="FK122" i="33"/>
  <c r="FK123" i="33" s="1"/>
  <c r="FL120" i="33" l="1"/>
  <c r="FM116" i="33" s="1"/>
  <c r="FL122" i="33"/>
  <c r="FL123" i="33" s="1"/>
  <c r="EZ128" i="33"/>
  <c r="EZ130" i="33" s="1"/>
  <c r="EZ112" i="33"/>
  <c r="FA109" i="33"/>
  <c r="FB105" i="33" s="1"/>
  <c r="FA111" i="33"/>
  <c r="FA128" i="33" l="1"/>
  <c r="FA130" i="33" s="1"/>
  <c r="FA112" i="33"/>
  <c r="FB109" i="33"/>
  <c r="FC105" i="33" s="1"/>
  <c r="FB111" i="33"/>
  <c r="FM120" i="33"/>
  <c r="FN116" i="33" s="1"/>
  <c r="FM122" i="33"/>
  <c r="FM123" i="33" s="1"/>
  <c r="FN120" i="33" l="1"/>
  <c r="FO116" i="33" s="1"/>
  <c r="FN122" i="33"/>
  <c r="FN123" i="33" s="1"/>
  <c r="FC109" i="33"/>
  <c r="FD105" i="33" s="1"/>
  <c r="FC111" i="33"/>
  <c r="FB128" i="33"/>
  <c r="FB130" i="33" s="1"/>
  <c r="FB112" i="33"/>
  <c r="FC128" i="33" l="1"/>
  <c r="FC130" i="33" s="1"/>
  <c r="FC112" i="33"/>
  <c r="FD109" i="33"/>
  <c r="FE105" i="33" s="1"/>
  <c r="FD111" i="33"/>
  <c r="FO120" i="33"/>
  <c r="FP116" i="33" s="1"/>
  <c r="FO122" i="33"/>
  <c r="FO123" i="33" s="1"/>
  <c r="FP120" i="33" l="1"/>
  <c r="FQ116" i="33" s="1"/>
  <c r="FP122" i="33"/>
  <c r="FP123" i="33" s="1"/>
  <c r="FD128" i="33"/>
  <c r="FD130" i="33" s="1"/>
  <c r="FD112" i="33"/>
  <c r="FE109" i="33"/>
  <c r="FF105" i="33" s="1"/>
  <c r="FE111" i="33"/>
  <c r="FE128" i="33" l="1"/>
  <c r="FE130" i="33" s="1"/>
  <c r="FE112" i="33"/>
  <c r="FF109" i="33"/>
  <c r="FG105" i="33" s="1"/>
  <c r="FF111" i="33"/>
  <c r="FQ120" i="33"/>
  <c r="FR116" i="33" s="1"/>
  <c r="FQ122" i="33"/>
  <c r="FQ123" i="33" s="1"/>
  <c r="FF128" i="33" l="1"/>
  <c r="FF130" i="33" s="1"/>
  <c r="FF112" i="33"/>
  <c r="FR120" i="33"/>
  <c r="FS116" i="33" s="1"/>
  <c r="FR122" i="33"/>
  <c r="FR123" i="33" s="1"/>
  <c r="FG109" i="33"/>
  <c r="FH105" i="33" s="1"/>
  <c r="FG111" i="33"/>
  <c r="FG128" i="33" l="1"/>
  <c r="FG130" i="33" s="1"/>
  <c r="FG112" i="33"/>
  <c r="FH109" i="33"/>
  <c r="FI105" i="33" s="1"/>
  <c r="FH111" i="33"/>
  <c r="FS120" i="33"/>
  <c r="FT116" i="33" s="1"/>
  <c r="FS122" i="33"/>
  <c r="FS123" i="33" s="1"/>
  <c r="FH128" i="33" l="1"/>
  <c r="FH130" i="33" s="1"/>
  <c r="FH112" i="33"/>
  <c r="FT120" i="33"/>
  <c r="FU116" i="33" s="1"/>
  <c r="FT122" i="33"/>
  <c r="FT123" i="33" s="1"/>
  <c r="FI109" i="33"/>
  <c r="FJ105" i="33" s="1"/>
  <c r="FI111" i="33"/>
  <c r="FJ109" i="33" l="1"/>
  <c r="FK105" i="33" s="1"/>
  <c r="FJ111" i="33"/>
  <c r="FI128" i="33"/>
  <c r="FI130" i="33" s="1"/>
  <c r="FI112" i="33"/>
  <c r="FU120" i="33"/>
  <c r="FV116" i="33" s="1"/>
  <c r="FU122" i="33"/>
  <c r="FU123" i="33" s="1"/>
  <c r="FV120" i="33" l="1"/>
  <c r="FW116" i="33" s="1"/>
  <c r="FV122" i="33"/>
  <c r="FV123" i="33" s="1"/>
  <c r="FJ128" i="33"/>
  <c r="FJ130" i="33" s="1"/>
  <c r="FJ112" i="33"/>
  <c r="FK109" i="33"/>
  <c r="FL105" i="33" s="1"/>
  <c r="FK111" i="33"/>
  <c r="FK128" i="33" l="1"/>
  <c r="FK130" i="33" s="1"/>
  <c r="FK112" i="33"/>
  <c r="FL109" i="33"/>
  <c r="FM105" i="33" s="1"/>
  <c r="FL111" i="33"/>
  <c r="FW120" i="33"/>
  <c r="FX116" i="33" s="1"/>
  <c r="FW122" i="33"/>
  <c r="FW123" i="33" s="1"/>
  <c r="FX120" i="33" l="1"/>
  <c r="FY116" i="33" s="1"/>
  <c r="FX122" i="33"/>
  <c r="FX123" i="33" s="1"/>
  <c r="FL128" i="33"/>
  <c r="FL130" i="33" s="1"/>
  <c r="FL112" i="33"/>
  <c r="FM109" i="33"/>
  <c r="FN105" i="33" s="1"/>
  <c r="FM111" i="33"/>
  <c r="FM128" i="33" l="1"/>
  <c r="FM130" i="33" s="1"/>
  <c r="FM112" i="33"/>
  <c r="FN109" i="33"/>
  <c r="FO105" i="33" s="1"/>
  <c r="FN111" i="33"/>
  <c r="FY122" i="33"/>
  <c r="FY123" i="33" s="1"/>
  <c r="FY120" i="33"/>
  <c r="FZ116" i="33" s="1"/>
  <c r="FZ120" i="33" l="1"/>
  <c r="GA116" i="33" s="1"/>
  <c r="FZ122" i="33"/>
  <c r="FZ123" i="33" s="1"/>
  <c r="FN128" i="33"/>
  <c r="FN130" i="33" s="1"/>
  <c r="FN112" i="33"/>
  <c r="FO109" i="33"/>
  <c r="FP105" i="33" s="1"/>
  <c r="FO111" i="33"/>
  <c r="FO128" i="33" l="1"/>
  <c r="FO130" i="33" s="1"/>
  <c r="FO112" i="33"/>
  <c r="FP109" i="33"/>
  <c r="FQ105" i="33" s="1"/>
  <c r="FP111" i="33"/>
  <c r="GA120" i="33"/>
  <c r="GB116" i="33" s="1"/>
  <c r="GA122" i="33"/>
  <c r="GA123" i="33" s="1"/>
  <c r="GB120" i="33" l="1"/>
  <c r="GC116" i="33" s="1"/>
  <c r="GB122" i="33"/>
  <c r="GB123" i="33" s="1"/>
  <c r="FQ109" i="33"/>
  <c r="FR105" i="33" s="1"/>
  <c r="FQ111" i="33"/>
  <c r="FP128" i="33"/>
  <c r="FP130" i="33" s="1"/>
  <c r="FP112" i="33"/>
  <c r="FR109" i="33" l="1"/>
  <c r="FS105" i="33" s="1"/>
  <c r="FR111" i="33"/>
  <c r="FQ128" i="33"/>
  <c r="FQ130" i="33" s="1"/>
  <c r="FQ112" i="33"/>
  <c r="GC120" i="33"/>
  <c r="GD116" i="33" s="1"/>
  <c r="GC122" i="33"/>
  <c r="GC123" i="33" s="1"/>
  <c r="GD120" i="33" l="1"/>
  <c r="GE116" i="33" s="1"/>
  <c r="GD122" i="33"/>
  <c r="GD123" i="33" s="1"/>
  <c r="FR128" i="33"/>
  <c r="FR130" i="33" s="1"/>
  <c r="FR112" i="33"/>
  <c r="FS109" i="33"/>
  <c r="FT105" i="33" s="1"/>
  <c r="FS111" i="33"/>
  <c r="FT109" i="33" l="1"/>
  <c r="FU105" i="33" s="1"/>
  <c r="FT111" i="33"/>
  <c r="FS128" i="33"/>
  <c r="FS130" i="33" s="1"/>
  <c r="FS112" i="33"/>
  <c r="GE120" i="33"/>
  <c r="GF116" i="33" s="1"/>
  <c r="GE122" i="33"/>
  <c r="GE123" i="33" s="1"/>
  <c r="GF120" i="33" l="1"/>
  <c r="GG116" i="33" s="1"/>
  <c r="GF122" i="33"/>
  <c r="GF123" i="33" s="1"/>
  <c r="FT128" i="33"/>
  <c r="FT130" i="33" s="1"/>
  <c r="FT112" i="33"/>
  <c r="FU109" i="33"/>
  <c r="FV105" i="33" s="1"/>
  <c r="FU111" i="33"/>
  <c r="FU128" i="33" l="1"/>
  <c r="FU130" i="33" s="1"/>
  <c r="FU112" i="33"/>
  <c r="FV109" i="33"/>
  <c r="FW105" i="33" s="1"/>
  <c r="FV111" i="33"/>
  <c r="GG120" i="33"/>
  <c r="GH116" i="33" s="1"/>
  <c r="GG122" i="33"/>
  <c r="GG123" i="33" s="1"/>
  <c r="GH120" i="33" l="1"/>
  <c r="GI116" i="33" s="1"/>
  <c r="GH122" i="33"/>
  <c r="GH123" i="33" s="1"/>
  <c r="FV128" i="33"/>
  <c r="FV130" i="33" s="1"/>
  <c r="FV112" i="33"/>
  <c r="FW109" i="33"/>
  <c r="FX105" i="33" s="1"/>
  <c r="FW111" i="33"/>
  <c r="FX109" i="33" l="1"/>
  <c r="FY105" i="33" s="1"/>
  <c r="FX111" i="33"/>
  <c r="FW128" i="33"/>
  <c r="FW130" i="33" s="1"/>
  <c r="FW112" i="33"/>
  <c r="GI120" i="33"/>
  <c r="GJ116" i="33" s="1"/>
  <c r="GI122" i="33"/>
  <c r="GI123" i="33" s="1"/>
  <c r="GJ120" i="33" l="1"/>
  <c r="GK116" i="33" s="1"/>
  <c r="GJ122" i="33"/>
  <c r="GJ123" i="33" s="1"/>
  <c r="FX128" i="33"/>
  <c r="FX130" i="33" s="1"/>
  <c r="FX112" i="33"/>
  <c r="FY109" i="33"/>
  <c r="FZ105" i="33" s="1"/>
  <c r="FY111" i="33"/>
  <c r="FY128" i="33" l="1"/>
  <c r="FY130" i="33" s="1"/>
  <c r="FY112" i="33"/>
  <c r="FZ109" i="33"/>
  <c r="GA105" i="33" s="1"/>
  <c r="FZ111" i="33"/>
  <c r="GK120" i="33"/>
  <c r="GL116" i="33" s="1"/>
  <c r="GK122" i="33"/>
  <c r="GK123" i="33" s="1"/>
  <c r="FZ128" i="33" l="1"/>
  <c r="FZ130" i="33" s="1"/>
  <c r="FZ112" i="33"/>
  <c r="GL120" i="33"/>
  <c r="GM116" i="33" s="1"/>
  <c r="GL122" i="33"/>
  <c r="GL123" i="33" s="1"/>
  <c r="GA109" i="33"/>
  <c r="GB105" i="33" s="1"/>
  <c r="GA111" i="33"/>
  <c r="GB109" i="33" l="1"/>
  <c r="GC105" i="33" s="1"/>
  <c r="GB111" i="33"/>
  <c r="GA128" i="33"/>
  <c r="GA130" i="33" s="1"/>
  <c r="GA112" i="33"/>
  <c r="GM120" i="33"/>
  <c r="GN116" i="33" s="1"/>
  <c r="GM122" i="33"/>
  <c r="GM123" i="33" s="1"/>
  <c r="GN122" i="33" l="1"/>
  <c r="GN123" i="33" s="1"/>
  <c r="GN120" i="33"/>
  <c r="GO116" i="33" s="1"/>
  <c r="GB128" i="33"/>
  <c r="GB130" i="33" s="1"/>
  <c r="GB112" i="33"/>
  <c r="GC109" i="33"/>
  <c r="GD105" i="33" s="1"/>
  <c r="GC111" i="33"/>
  <c r="GC128" i="33" l="1"/>
  <c r="GC130" i="33" s="1"/>
  <c r="GC112" i="33"/>
  <c r="GD109" i="33"/>
  <c r="GE105" i="33" s="1"/>
  <c r="GD111" i="33"/>
  <c r="GO120" i="33"/>
  <c r="GP116" i="33" s="1"/>
  <c r="GO122" i="33"/>
  <c r="GO123" i="33" s="1"/>
  <c r="GP120" i="33" l="1"/>
  <c r="GQ116" i="33" s="1"/>
  <c r="GP122" i="33"/>
  <c r="GP123" i="33" s="1"/>
  <c r="GD128" i="33"/>
  <c r="GD130" i="33" s="1"/>
  <c r="GD112" i="33"/>
  <c r="GE109" i="33"/>
  <c r="GF105" i="33" s="1"/>
  <c r="GE111" i="33"/>
  <c r="GF109" i="33" l="1"/>
  <c r="GG105" i="33" s="1"/>
  <c r="GF111" i="33"/>
  <c r="GE128" i="33"/>
  <c r="GE130" i="33" s="1"/>
  <c r="GE112" i="33"/>
  <c r="GQ120" i="33"/>
  <c r="GR116" i="33" s="1"/>
  <c r="GQ122" i="33"/>
  <c r="GQ123" i="33" s="1"/>
  <c r="GF128" i="33" l="1"/>
  <c r="GF130" i="33" s="1"/>
  <c r="GF112" i="33"/>
  <c r="GR120" i="33"/>
  <c r="GS116" i="33" s="1"/>
  <c r="GR122" i="33"/>
  <c r="GR123" i="33" s="1"/>
  <c r="GG109" i="33"/>
  <c r="GH105" i="33" s="1"/>
  <c r="GG111" i="33"/>
  <c r="GH109" i="33" l="1"/>
  <c r="GI105" i="33" s="1"/>
  <c r="GH111" i="33"/>
  <c r="GG128" i="33"/>
  <c r="GG130" i="33" s="1"/>
  <c r="GG112" i="33"/>
  <c r="GS120" i="33"/>
  <c r="GT116" i="33" s="1"/>
  <c r="GS122" i="33"/>
  <c r="GS123" i="33" s="1"/>
  <c r="GT120" i="33" l="1"/>
  <c r="GU116" i="33" s="1"/>
  <c r="GT122" i="33"/>
  <c r="GT123" i="33" s="1"/>
  <c r="GH128" i="33"/>
  <c r="GH130" i="33" s="1"/>
  <c r="GH112" i="33"/>
  <c r="GI109" i="33"/>
  <c r="GJ105" i="33" s="1"/>
  <c r="GI111" i="33"/>
  <c r="GJ109" i="33" l="1"/>
  <c r="GK105" i="33" s="1"/>
  <c r="GJ111" i="33"/>
  <c r="GI128" i="33"/>
  <c r="GI130" i="33" s="1"/>
  <c r="GI112" i="33"/>
  <c r="GU120" i="33"/>
  <c r="GV116" i="33" s="1"/>
  <c r="GU122" i="33"/>
  <c r="GU123" i="33" s="1"/>
  <c r="GV120" i="33" l="1"/>
  <c r="GW116" i="33" s="1"/>
  <c r="GV122" i="33"/>
  <c r="GV123" i="33" s="1"/>
  <c r="GJ128" i="33"/>
  <c r="GJ130" i="33" s="1"/>
  <c r="GJ112" i="33"/>
  <c r="GK109" i="33"/>
  <c r="GL105" i="33" s="1"/>
  <c r="GK111" i="33"/>
  <c r="GL109" i="33" l="1"/>
  <c r="GM105" i="33" s="1"/>
  <c r="GL111" i="33"/>
  <c r="GK128" i="33"/>
  <c r="GK130" i="33" s="1"/>
  <c r="GK112" i="33"/>
  <c r="GW120" i="33"/>
  <c r="GX116" i="33" s="1"/>
  <c r="GW122" i="33"/>
  <c r="GW123" i="33" s="1"/>
  <c r="GX120" i="33" l="1"/>
  <c r="GY116" i="33" s="1"/>
  <c r="GX122" i="33"/>
  <c r="GX123" i="33" s="1"/>
  <c r="GL128" i="33"/>
  <c r="GL130" i="33" s="1"/>
  <c r="GL112" i="33"/>
  <c r="GM109" i="33"/>
  <c r="GN105" i="33" s="1"/>
  <c r="GM111" i="33"/>
  <c r="GM128" i="33" l="1"/>
  <c r="GM130" i="33" s="1"/>
  <c r="GM112" i="33"/>
  <c r="GN109" i="33"/>
  <c r="GO105" i="33" s="1"/>
  <c r="GN111" i="33"/>
  <c r="GY122" i="33"/>
  <c r="GY123" i="33" s="1"/>
  <c r="GY120" i="33"/>
  <c r="GZ116" i="33" s="1"/>
  <c r="GZ120" i="33" l="1"/>
  <c r="HA116" i="33" s="1"/>
  <c r="GZ122" i="33"/>
  <c r="GZ123" i="33" s="1"/>
  <c r="GN128" i="33"/>
  <c r="GN130" i="33" s="1"/>
  <c r="GN112" i="33"/>
  <c r="GO109" i="33"/>
  <c r="GP105" i="33" s="1"/>
  <c r="GO111" i="33"/>
  <c r="GO128" i="33" l="1"/>
  <c r="GO130" i="33" s="1"/>
  <c r="GO112" i="33"/>
  <c r="GP109" i="33"/>
  <c r="GQ105" i="33" s="1"/>
  <c r="GP111" i="33"/>
  <c r="HA120" i="33"/>
  <c r="HB116" i="33" s="1"/>
  <c r="HA122" i="33"/>
  <c r="HA123" i="33" s="1"/>
  <c r="HB122" i="33" l="1"/>
  <c r="HB123" i="33" s="1"/>
  <c r="HB120" i="33"/>
  <c r="HC116" i="33" s="1"/>
  <c r="GP128" i="33"/>
  <c r="GP130" i="33" s="1"/>
  <c r="GP112" i="33"/>
  <c r="GQ111" i="33"/>
  <c r="GQ109" i="33"/>
  <c r="GR105" i="33" s="1"/>
  <c r="GQ128" i="33" l="1"/>
  <c r="GQ130" i="33" s="1"/>
  <c r="GQ112" i="33"/>
  <c r="HC120" i="33"/>
  <c r="HD116" i="33" s="1"/>
  <c r="HC122" i="33"/>
  <c r="HC123" i="33" s="1"/>
  <c r="GR109" i="33"/>
  <c r="GS105" i="33" s="1"/>
  <c r="GR111" i="33"/>
  <c r="GR128" i="33" l="1"/>
  <c r="GR130" i="33" s="1"/>
  <c r="GR112" i="33"/>
  <c r="GS109" i="33"/>
  <c r="GT105" i="33" s="1"/>
  <c r="GS111" i="33"/>
  <c r="HD120" i="33"/>
  <c r="HE116" i="33" s="1"/>
  <c r="HD122" i="33"/>
  <c r="HD123" i="33" s="1"/>
  <c r="GS128" i="33" l="1"/>
  <c r="GS130" i="33" s="1"/>
  <c r="GS112" i="33"/>
  <c r="HE120" i="33"/>
  <c r="HF116" i="33" s="1"/>
  <c r="HE122" i="33"/>
  <c r="HE123" i="33" s="1"/>
  <c r="GT109" i="33"/>
  <c r="GU105" i="33" s="1"/>
  <c r="GT111" i="33"/>
  <c r="GT128" i="33" l="1"/>
  <c r="GT130" i="33" s="1"/>
  <c r="GT112" i="33"/>
  <c r="GU109" i="33"/>
  <c r="GV105" i="33" s="1"/>
  <c r="GU111" i="33"/>
  <c r="HF120" i="33"/>
  <c r="HG116" i="33" s="1"/>
  <c r="HF122" i="33"/>
  <c r="HF123" i="33" s="1"/>
  <c r="HG120" i="33" l="1"/>
  <c r="HH116" i="33" s="1"/>
  <c r="HG122" i="33"/>
  <c r="HG123" i="33" s="1"/>
  <c r="GV109" i="33"/>
  <c r="GW105" i="33" s="1"/>
  <c r="GV111" i="33"/>
  <c r="GU128" i="33"/>
  <c r="GU130" i="33" s="1"/>
  <c r="GU112" i="33"/>
  <c r="GV128" i="33" l="1"/>
  <c r="GV130" i="33" s="1"/>
  <c r="GV112" i="33"/>
  <c r="GW109" i="33"/>
  <c r="GX105" i="33" s="1"/>
  <c r="GW111" i="33"/>
  <c r="HH120" i="33"/>
  <c r="HI116" i="33" s="1"/>
  <c r="HH122" i="33"/>
  <c r="HH123" i="33" s="1"/>
  <c r="GX109" i="33" l="1"/>
  <c r="GY105" i="33" s="1"/>
  <c r="GX111" i="33"/>
  <c r="HI120" i="33"/>
  <c r="HJ116" i="33" s="1"/>
  <c r="HI122" i="33"/>
  <c r="HI123" i="33" s="1"/>
  <c r="GW128" i="33"/>
  <c r="GW130" i="33" s="1"/>
  <c r="GW112" i="33"/>
  <c r="HJ120" i="33" l="1"/>
  <c r="HK116" i="33" s="1"/>
  <c r="HJ122" i="33"/>
  <c r="HJ123" i="33" s="1"/>
  <c r="GX128" i="33"/>
  <c r="GX130" i="33" s="1"/>
  <c r="GX112" i="33"/>
  <c r="GY109" i="33"/>
  <c r="GZ105" i="33" s="1"/>
  <c r="GY111" i="33"/>
  <c r="GY128" i="33" l="1"/>
  <c r="GY130" i="33" s="1"/>
  <c r="GY112" i="33"/>
  <c r="GZ109" i="33"/>
  <c r="HA105" i="33" s="1"/>
  <c r="GZ111" i="33"/>
  <c r="HK120" i="33"/>
  <c r="HL116" i="33" s="1"/>
  <c r="HK122" i="33"/>
  <c r="HK123" i="33" s="1"/>
  <c r="HL120" i="33" l="1"/>
  <c r="HM116" i="33" s="1"/>
  <c r="HL122" i="33"/>
  <c r="HL123" i="33" s="1"/>
  <c r="HA109" i="33"/>
  <c r="HB105" i="33" s="1"/>
  <c r="HA111" i="33"/>
  <c r="GZ128" i="33"/>
  <c r="GZ130" i="33" s="1"/>
  <c r="GZ112" i="33"/>
  <c r="HB109" i="33" l="1"/>
  <c r="HC105" i="33" s="1"/>
  <c r="HB111" i="33"/>
  <c r="HA128" i="33"/>
  <c r="HA130" i="33" s="1"/>
  <c r="HA112" i="33"/>
  <c r="HM120" i="33"/>
  <c r="HN116" i="33" s="1"/>
  <c r="HM122" i="33"/>
  <c r="HM123" i="33" s="1"/>
  <c r="HN120" i="33" l="1"/>
  <c r="HO116" i="33" s="1"/>
  <c r="HN122" i="33"/>
  <c r="HN123" i="33" s="1"/>
  <c r="HB128" i="33"/>
  <c r="HB130" i="33" s="1"/>
  <c r="HB112" i="33"/>
  <c r="HC109" i="33"/>
  <c r="HD105" i="33" s="1"/>
  <c r="HC111" i="33"/>
  <c r="HD109" i="33" l="1"/>
  <c r="HE105" i="33" s="1"/>
  <c r="HD111" i="33"/>
  <c r="HC128" i="33"/>
  <c r="HC130" i="33" s="1"/>
  <c r="HC112" i="33"/>
  <c r="HO120" i="33"/>
  <c r="HP116" i="33" s="1"/>
  <c r="HO122" i="33"/>
  <c r="HO123" i="33" s="1"/>
  <c r="HP120" i="33" l="1"/>
  <c r="HQ116" i="33" s="1"/>
  <c r="HP122" i="33"/>
  <c r="HP123" i="33" s="1"/>
  <c r="HD128" i="33"/>
  <c r="HD130" i="33" s="1"/>
  <c r="HD112" i="33"/>
  <c r="HE109" i="33"/>
  <c r="HF105" i="33" s="1"/>
  <c r="HE111" i="33"/>
  <c r="HE128" i="33" l="1"/>
  <c r="HE130" i="33" s="1"/>
  <c r="HE112" i="33"/>
  <c r="HF109" i="33"/>
  <c r="HG105" i="33" s="1"/>
  <c r="HF111" i="33"/>
  <c r="HQ120" i="33"/>
  <c r="HR116" i="33" s="1"/>
  <c r="HQ122" i="33"/>
  <c r="HQ123" i="33" s="1"/>
  <c r="HF128" i="33" l="1"/>
  <c r="HF130" i="33" s="1"/>
  <c r="HF112" i="33"/>
  <c r="HR120" i="33"/>
  <c r="HS116" i="33" s="1"/>
  <c r="HR122" i="33"/>
  <c r="HR123" i="33" s="1"/>
  <c r="HG109" i="33"/>
  <c r="HH105" i="33" s="1"/>
  <c r="HG111" i="33"/>
  <c r="HG128" i="33" l="1"/>
  <c r="HG130" i="33" s="1"/>
  <c r="HG112" i="33"/>
  <c r="HH109" i="33"/>
  <c r="HI105" i="33" s="1"/>
  <c r="HH111" i="33"/>
  <c r="HS122" i="33"/>
  <c r="HS123" i="33" s="1"/>
  <c r="HS120" i="33"/>
  <c r="HT116" i="33" s="1"/>
  <c r="HT120" i="33" l="1"/>
  <c r="HU116" i="33" s="1"/>
  <c r="HT122" i="33"/>
  <c r="HT123" i="33" s="1"/>
  <c r="HH128" i="33"/>
  <c r="HH130" i="33" s="1"/>
  <c r="HH112" i="33"/>
  <c r="HI109" i="33"/>
  <c r="HJ105" i="33" s="1"/>
  <c r="HI111" i="33"/>
  <c r="HI128" i="33" l="1"/>
  <c r="HI130" i="33" s="1"/>
  <c r="HI112" i="33"/>
  <c r="HJ109" i="33"/>
  <c r="HK105" i="33" s="1"/>
  <c r="HJ111" i="33"/>
  <c r="HU120" i="33"/>
  <c r="HV116" i="33" s="1"/>
  <c r="HU122" i="33"/>
  <c r="HU123" i="33" s="1"/>
  <c r="HJ128" i="33" l="1"/>
  <c r="HJ130" i="33" s="1"/>
  <c r="HJ112" i="33"/>
  <c r="HV122" i="33"/>
  <c r="HV123" i="33" s="1"/>
  <c r="HV120" i="33"/>
  <c r="HW116" i="33" s="1"/>
  <c r="HK109" i="33"/>
  <c r="HL105" i="33" s="1"/>
  <c r="HK111" i="33"/>
  <c r="HL109" i="33" l="1"/>
  <c r="HM105" i="33" s="1"/>
  <c r="HL111" i="33"/>
  <c r="HW120" i="33"/>
  <c r="HX116" i="33" s="1"/>
  <c r="HW122" i="33"/>
  <c r="HW123" i="33" s="1"/>
  <c r="HK128" i="33"/>
  <c r="HK130" i="33" s="1"/>
  <c r="HK112" i="33"/>
  <c r="HX120" i="33" l="1"/>
  <c r="HY116" i="33" s="1"/>
  <c r="HX122" i="33"/>
  <c r="HX123" i="33" s="1"/>
  <c r="HL128" i="33"/>
  <c r="HL130" i="33" s="1"/>
  <c r="HL112" i="33"/>
  <c r="HM109" i="33"/>
  <c r="HN105" i="33" s="1"/>
  <c r="HM111" i="33"/>
  <c r="HN109" i="33" l="1"/>
  <c r="HO105" i="33" s="1"/>
  <c r="HN111" i="33"/>
  <c r="HM128" i="33"/>
  <c r="HM130" i="33" s="1"/>
  <c r="HM112" i="33"/>
  <c r="HY120" i="33"/>
  <c r="HZ116" i="33" s="1"/>
  <c r="HY122" i="33"/>
  <c r="HY123" i="33" s="1"/>
  <c r="HZ120" i="33" l="1"/>
  <c r="IA116" i="33" s="1"/>
  <c r="HZ122" i="33"/>
  <c r="HZ123" i="33" s="1"/>
  <c r="HN128" i="33"/>
  <c r="HN130" i="33" s="1"/>
  <c r="HN112" i="33"/>
  <c r="HO109" i="33"/>
  <c r="HP105" i="33" s="1"/>
  <c r="HO111" i="33"/>
  <c r="HO128" i="33" l="1"/>
  <c r="HO130" i="33" s="1"/>
  <c r="HO112" i="33"/>
  <c r="HP109" i="33"/>
  <c r="HQ105" i="33" s="1"/>
  <c r="HP111" i="33"/>
  <c r="IA120" i="33"/>
  <c r="IB116" i="33" s="1"/>
  <c r="IA122" i="33"/>
  <c r="IA123" i="33" s="1"/>
  <c r="HQ109" i="33" l="1"/>
  <c r="HR105" i="33" s="1"/>
  <c r="HQ111" i="33"/>
  <c r="IB120" i="33"/>
  <c r="IC116" i="33" s="1"/>
  <c r="IB122" i="33"/>
  <c r="IB123" i="33" s="1"/>
  <c r="HP128" i="33"/>
  <c r="HP130" i="33" s="1"/>
  <c r="HP112" i="33"/>
  <c r="IC120" i="33" l="1"/>
  <c r="ID116" i="33" s="1"/>
  <c r="IC122" i="33"/>
  <c r="IC123" i="33" s="1"/>
  <c r="HQ128" i="33"/>
  <c r="HQ130" i="33" s="1"/>
  <c r="HQ112" i="33"/>
  <c r="HR109" i="33"/>
  <c r="HS105" i="33" s="1"/>
  <c r="HR111" i="33"/>
  <c r="HR128" i="33" l="1"/>
  <c r="HR130" i="33" s="1"/>
  <c r="HR112" i="33"/>
  <c r="HS109" i="33"/>
  <c r="HT105" i="33" s="1"/>
  <c r="HS111" i="33"/>
  <c r="ID120" i="33"/>
  <c r="IE116" i="33" s="1"/>
  <c r="ID122" i="33"/>
  <c r="ID123" i="33" s="1"/>
  <c r="IE120" i="33" l="1"/>
  <c r="IF116" i="33" s="1"/>
  <c r="IE122" i="33"/>
  <c r="IE123" i="33" s="1"/>
  <c r="HS128" i="33"/>
  <c r="HS130" i="33" s="1"/>
  <c r="HS112" i="33"/>
  <c r="HT109" i="33"/>
  <c r="HU105" i="33" s="1"/>
  <c r="HT111" i="33"/>
  <c r="HU109" i="33" l="1"/>
  <c r="HV105" i="33" s="1"/>
  <c r="HU111" i="33"/>
  <c r="HT128" i="33"/>
  <c r="HT130" i="33" s="1"/>
  <c r="HT112" i="33"/>
  <c r="IF120" i="33"/>
  <c r="IG116" i="33" s="1"/>
  <c r="IF122" i="33"/>
  <c r="IF123" i="33" s="1"/>
  <c r="IG120" i="33" l="1"/>
  <c r="IH116" i="33" s="1"/>
  <c r="IG122" i="33"/>
  <c r="IG123" i="33" s="1"/>
  <c r="HU128" i="33"/>
  <c r="HU130" i="33" s="1"/>
  <c r="HU112" i="33"/>
  <c r="HV109" i="33"/>
  <c r="HW105" i="33" s="1"/>
  <c r="HV111" i="33"/>
  <c r="HV128" i="33" l="1"/>
  <c r="HV130" i="33" s="1"/>
  <c r="HV112" i="33"/>
  <c r="HW109" i="33"/>
  <c r="HX105" i="33" s="1"/>
  <c r="HW111" i="33"/>
  <c r="IH120" i="33"/>
  <c r="II116" i="33" s="1"/>
  <c r="IH122" i="33"/>
  <c r="IH123" i="33" s="1"/>
  <c r="II120" i="33" l="1"/>
  <c r="IJ116" i="33" s="1"/>
  <c r="II122" i="33"/>
  <c r="II123" i="33" s="1"/>
  <c r="HW128" i="33"/>
  <c r="HW130" i="33" s="1"/>
  <c r="HW112" i="33"/>
  <c r="HX109" i="33"/>
  <c r="HY105" i="33" s="1"/>
  <c r="HX111" i="33"/>
  <c r="HX128" i="33" l="1"/>
  <c r="HX130" i="33" s="1"/>
  <c r="HX112" i="33"/>
  <c r="HY109" i="33"/>
  <c r="HZ105" i="33" s="1"/>
  <c r="HY111" i="33"/>
  <c r="IJ120" i="33"/>
  <c r="IK116" i="33" s="1"/>
  <c r="IJ122" i="33"/>
  <c r="IJ123" i="33" s="1"/>
  <c r="HZ109" i="33" l="1"/>
  <c r="IA105" i="33" s="1"/>
  <c r="HZ111" i="33"/>
  <c r="IK120" i="33"/>
  <c r="IL116" i="33" s="1"/>
  <c r="IK122" i="33"/>
  <c r="IK123" i="33" s="1"/>
  <c r="HY128" i="33"/>
  <c r="HY130" i="33" s="1"/>
  <c r="HY112" i="33"/>
  <c r="IL122" i="33" l="1"/>
  <c r="IL123" i="33" s="1"/>
  <c r="IL120" i="33"/>
  <c r="IM116" i="33" s="1"/>
  <c r="HZ128" i="33"/>
  <c r="HZ130" i="33" s="1"/>
  <c r="HZ112" i="33"/>
  <c r="IA109" i="33"/>
  <c r="IB105" i="33" s="1"/>
  <c r="IA111" i="33"/>
  <c r="IA128" i="33" l="1"/>
  <c r="IA130" i="33" s="1"/>
  <c r="IA112" i="33"/>
  <c r="IM120" i="33"/>
  <c r="IN116" i="33" s="1"/>
  <c r="IM122" i="33"/>
  <c r="IM123" i="33" s="1"/>
  <c r="IB109" i="33"/>
  <c r="IC105" i="33" s="1"/>
  <c r="IB111" i="33"/>
  <c r="IB128" i="33" l="1"/>
  <c r="IB130" i="33" s="1"/>
  <c r="IB112" i="33"/>
  <c r="IC109" i="33"/>
  <c r="ID105" i="33" s="1"/>
  <c r="IC111" i="33"/>
  <c r="IN120" i="33"/>
  <c r="IO116" i="33" s="1"/>
  <c r="IN122" i="33"/>
  <c r="IN123" i="33" s="1"/>
  <c r="IC112" i="33" l="1"/>
  <c r="IC128" i="33"/>
  <c r="IC130" i="33" s="1"/>
  <c r="IO120" i="33"/>
  <c r="IP116" i="33" s="1"/>
  <c r="IO122" i="33"/>
  <c r="IO123" i="33" s="1"/>
  <c r="ID109" i="33"/>
  <c r="IE105" i="33" s="1"/>
  <c r="ID111" i="33"/>
  <c r="ID128" i="33" l="1"/>
  <c r="ID130" i="33" s="1"/>
  <c r="ID112" i="33"/>
  <c r="IE109" i="33"/>
  <c r="IF105" i="33" s="1"/>
  <c r="IE111" i="33"/>
  <c r="IP120" i="33"/>
  <c r="IQ116" i="33" s="1"/>
  <c r="IP122" i="33"/>
  <c r="IP123" i="33" s="1"/>
  <c r="IQ120" i="33" l="1"/>
  <c r="IR116" i="33" s="1"/>
  <c r="IQ122" i="33"/>
  <c r="IQ123" i="33" s="1"/>
  <c r="IE128" i="33"/>
  <c r="IE130" i="33" s="1"/>
  <c r="IE112" i="33"/>
  <c r="IF109" i="33"/>
  <c r="IG105" i="33" s="1"/>
  <c r="IF111" i="33"/>
  <c r="IF128" i="33" l="1"/>
  <c r="IF130" i="33" s="1"/>
  <c r="IF112" i="33"/>
  <c r="IG109" i="33"/>
  <c r="IH105" i="33" s="1"/>
  <c r="IG111" i="33"/>
  <c r="IR120" i="33"/>
  <c r="IS116" i="33" s="1"/>
  <c r="IR122" i="33"/>
  <c r="IR123" i="33" s="1"/>
  <c r="IS120" i="33" l="1"/>
  <c r="IT116" i="33" s="1"/>
  <c r="IS122" i="33"/>
  <c r="IS123" i="33" s="1"/>
  <c r="IG128" i="33"/>
  <c r="IG130" i="33" s="1"/>
  <c r="IG112" i="33"/>
  <c r="IH109" i="33"/>
  <c r="II105" i="33" s="1"/>
  <c r="IH111" i="33"/>
  <c r="IH128" i="33" l="1"/>
  <c r="IH130" i="33" s="1"/>
  <c r="IH112" i="33"/>
  <c r="II109" i="33"/>
  <c r="IJ105" i="33" s="1"/>
  <c r="II111" i="33"/>
  <c r="IT122" i="33"/>
  <c r="IT123" i="33" s="1"/>
  <c r="IT120" i="33"/>
  <c r="IU116" i="33" s="1"/>
  <c r="IU120" i="33" l="1"/>
  <c r="IV116" i="33" s="1"/>
  <c r="IU122" i="33"/>
  <c r="IU123" i="33" s="1"/>
  <c r="II128" i="33"/>
  <c r="II130" i="33" s="1"/>
  <c r="II112" i="33"/>
  <c r="IJ109" i="33"/>
  <c r="IK105" i="33" s="1"/>
  <c r="IJ111" i="33"/>
  <c r="IJ128" i="33" l="1"/>
  <c r="IJ130" i="33" s="1"/>
  <c r="IJ112" i="33"/>
  <c r="IK109" i="33"/>
  <c r="IL105" i="33" s="1"/>
  <c r="IK111" i="33"/>
  <c r="IV120" i="33"/>
  <c r="IW116" i="33" s="1"/>
  <c r="IV122" i="33"/>
  <c r="IV123" i="33" s="1"/>
  <c r="IK128" i="33" l="1"/>
  <c r="IK130" i="33" s="1"/>
  <c r="IK112" i="33"/>
  <c r="IW122" i="33"/>
  <c r="IW123" i="33" s="1"/>
  <c r="IW120" i="33"/>
  <c r="IX116" i="33" s="1"/>
  <c r="IL109" i="33"/>
  <c r="IM105" i="33" s="1"/>
  <c r="IL111" i="33"/>
  <c r="IL128" i="33" l="1"/>
  <c r="IL130" i="33" s="1"/>
  <c r="IL112" i="33"/>
  <c r="IM109" i="33"/>
  <c r="IN105" i="33" s="1"/>
  <c r="IM111" i="33"/>
  <c r="IX120" i="33"/>
  <c r="IY116" i="33" s="1"/>
  <c r="IX122" i="33"/>
  <c r="IX123" i="33" s="1"/>
  <c r="IY120" i="33" l="1"/>
  <c r="IZ116" i="33" s="1"/>
  <c r="IY122" i="33"/>
  <c r="IY123" i="33" s="1"/>
  <c r="IM128" i="33"/>
  <c r="IM130" i="33" s="1"/>
  <c r="IM112" i="33"/>
  <c r="IN109" i="33"/>
  <c r="IO105" i="33" s="1"/>
  <c r="IN111" i="33"/>
  <c r="IO109" i="33" l="1"/>
  <c r="IP105" i="33" s="1"/>
  <c r="IO111" i="33"/>
  <c r="IN128" i="33"/>
  <c r="IN130" i="33" s="1"/>
  <c r="IN112" i="33"/>
  <c r="IZ120" i="33"/>
  <c r="JA116" i="33" s="1"/>
  <c r="IZ122" i="33"/>
  <c r="IZ123" i="33" s="1"/>
  <c r="JA122" i="33" l="1"/>
  <c r="JA123" i="33" s="1"/>
  <c r="JA120" i="33"/>
  <c r="JB116" i="33" s="1"/>
  <c r="IO128" i="33"/>
  <c r="IO130" i="33" s="1"/>
  <c r="IO112" i="33"/>
  <c r="IP109" i="33"/>
  <c r="IQ105" i="33" s="1"/>
  <c r="IP111" i="33"/>
  <c r="IP128" i="33" l="1"/>
  <c r="IP130" i="33" s="1"/>
  <c r="IP112" i="33"/>
  <c r="IQ109" i="33"/>
  <c r="IR105" i="33" s="1"/>
  <c r="IQ111" i="33"/>
  <c r="JB120" i="33"/>
  <c r="JC116" i="33" s="1"/>
  <c r="JB122" i="33"/>
  <c r="JB123" i="33" s="1"/>
  <c r="JC120" i="33" l="1"/>
  <c r="JD116" i="33" s="1"/>
  <c r="JC122" i="33"/>
  <c r="JC123" i="33" s="1"/>
  <c r="IQ128" i="33"/>
  <c r="IQ130" i="33" s="1"/>
  <c r="IQ112" i="33"/>
  <c r="IR109" i="33"/>
  <c r="IS105" i="33" s="1"/>
  <c r="IR111" i="33"/>
  <c r="IR128" i="33" l="1"/>
  <c r="IR130" i="33" s="1"/>
  <c r="IR112" i="33"/>
  <c r="IS109" i="33"/>
  <c r="IT105" i="33" s="1"/>
  <c r="IS111" i="33"/>
  <c r="JD120" i="33"/>
  <c r="JE116" i="33" s="1"/>
  <c r="JD122" i="33"/>
  <c r="JD123" i="33" s="1"/>
  <c r="JE120" i="33" l="1"/>
  <c r="JF116" i="33" s="1"/>
  <c r="JE122" i="33"/>
  <c r="JE123" i="33" s="1"/>
  <c r="IS128" i="33"/>
  <c r="IS130" i="33" s="1"/>
  <c r="IS112" i="33"/>
  <c r="IT109" i="33"/>
  <c r="IU105" i="33" s="1"/>
  <c r="IT111" i="33"/>
  <c r="IT128" i="33" l="1"/>
  <c r="IT130" i="33" s="1"/>
  <c r="IT112" i="33"/>
  <c r="IU109" i="33"/>
  <c r="IV105" i="33" s="1"/>
  <c r="IU111" i="33"/>
  <c r="JF120" i="33"/>
  <c r="JG116" i="33" s="1"/>
  <c r="JF122" i="33"/>
  <c r="JF123" i="33" s="1"/>
  <c r="JG120" i="33" l="1"/>
  <c r="JH116" i="33" s="1"/>
  <c r="JG122" i="33"/>
  <c r="JG123" i="33" s="1"/>
  <c r="IU128" i="33"/>
  <c r="IU130" i="33" s="1"/>
  <c r="IU112" i="33"/>
  <c r="IV109" i="33"/>
  <c r="IW105" i="33" s="1"/>
  <c r="IV111" i="33"/>
  <c r="IV128" i="33" l="1"/>
  <c r="IV130" i="33" s="1"/>
  <c r="IV112" i="33"/>
  <c r="IW109" i="33"/>
  <c r="IX105" i="33" s="1"/>
  <c r="IW111" i="33"/>
  <c r="JH120" i="33"/>
  <c r="JI116" i="33" s="1"/>
  <c r="JH122" i="33"/>
  <c r="JH123" i="33" s="1"/>
  <c r="IW128" i="33" l="1"/>
  <c r="IW130" i="33" s="1"/>
  <c r="IW112" i="33"/>
  <c r="JI120" i="33"/>
  <c r="JJ116" i="33" s="1"/>
  <c r="JI122" i="33"/>
  <c r="JI123" i="33" s="1"/>
  <c r="IX109" i="33"/>
  <c r="IY105" i="33" s="1"/>
  <c r="IX111" i="33"/>
  <c r="IY109" i="33" l="1"/>
  <c r="IZ105" i="33" s="1"/>
  <c r="IY111" i="33"/>
  <c r="JJ120" i="33"/>
  <c r="JK116" i="33" s="1"/>
  <c r="JJ122" i="33"/>
  <c r="JJ123" i="33" s="1"/>
  <c r="IX128" i="33"/>
  <c r="IX130" i="33" s="1"/>
  <c r="IX112" i="33"/>
  <c r="JK120" i="33" l="1"/>
  <c r="JL116" i="33" s="1"/>
  <c r="JK122" i="33"/>
  <c r="JK123" i="33" s="1"/>
  <c r="IY128" i="33"/>
  <c r="IY130" i="33" s="1"/>
  <c r="IY112" i="33"/>
  <c r="IZ109" i="33"/>
  <c r="JA105" i="33" s="1"/>
  <c r="IZ111" i="33"/>
  <c r="IZ128" i="33" l="1"/>
  <c r="IZ130" i="33" s="1"/>
  <c r="IZ112" i="33"/>
  <c r="JA109" i="33"/>
  <c r="JB105" i="33" s="1"/>
  <c r="JA111" i="33"/>
  <c r="JL120" i="33"/>
  <c r="JM116" i="33" s="1"/>
  <c r="JL122" i="33"/>
  <c r="JL123" i="33" s="1"/>
  <c r="JA128" i="33" l="1"/>
  <c r="JA130" i="33" s="1"/>
  <c r="JA112" i="33"/>
  <c r="JM122" i="33"/>
  <c r="JM123" i="33" s="1"/>
  <c r="JM120" i="33"/>
  <c r="JN116" i="33" s="1"/>
  <c r="JB109" i="33"/>
  <c r="JC105" i="33" s="1"/>
  <c r="JB111" i="33"/>
  <c r="JB128" i="33" l="1"/>
  <c r="JB130" i="33" s="1"/>
  <c r="JB112" i="33"/>
  <c r="JN120" i="33"/>
  <c r="JO116" i="33" s="1"/>
  <c r="JN122" i="33"/>
  <c r="JN123" i="33" s="1"/>
  <c r="JC109" i="33"/>
  <c r="JD105" i="33" s="1"/>
  <c r="JC111" i="33"/>
  <c r="JC128" i="33" l="1"/>
  <c r="JC130" i="33" s="1"/>
  <c r="JC112" i="33"/>
  <c r="JD109" i="33"/>
  <c r="JE105" i="33" s="1"/>
  <c r="JD111" i="33"/>
  <c r="JO120" i="33"/>
  <c r="JP116" i="33" s="1"/>
  <c r="JO122" i="33"/>
  <c r="JO123" i="33" s="1"/>
  <c r="JD128" i="33" l="1"/>
  <c r="JD130" i="33" s="1"/>
  <c r="JD112" i="33"/>
  <c r="JP122" i="33"/>
  <c r="JP123" i="33" s="1"/>
  <c r="JP120" i="33"/>
  <c r="JQ116" i="33" s="1"/>
  <c r="JE109" i="33"/>
  <c r="JF105" i="33" s="1"/>
  <c r="JE111" i="33"/>
  <c r="JE128" i="33" l="1"/>
  <c r="JE130" i="33" s="1"/>
  <c r="JE112" i="33"/>
  <c r="JQ122" i="33"/>
  <c r="JQ123" i="33" s="1"/>
  <c r="JQ120" i="33"/>
  <c r="JR116" i="33" s="1"/>
  <c r="JF109" i="33"/>
  <c r="JG105" i="33" s="1"/>
  <c r="JF111" i="33"/>
  <c r="JR120" i="33" l="1"/>
  <c r="JS116" i="33" s="1"/>
  <c r="JR122" i="33"/>
  <c r="JR123" i="33" s="1"/>
  <c r="JF128" i="33"/>
  <c r="JF130" i="33" s="1"/>
  <c r="JF112" i="33"/>
  <c r="JG109" i="33"/>
  <c r="JH105" i="33" s="1"/>
  <c r="JG111" i="33"/>
  <c r="JG128" i="33" l="1"/>
  <c r="JG130" i="33" s="1"/>
  <c r="JG112" i="33"/>
  <c r="JH109" i="33"/>
  <c r="JI105" i="33" s="1"/>
  <c r="JH111" i="33"/>
  <c r="JS120" i="33"/>
  <c r="JT116" i="33" s="1"/>
  <c r="JS122" i="33"/>
  <c r="JS123" i="33" s="1"/>
  <c r="JI109" i="33" l="1"/>
  <c r="JJ105" i="33" s="1"/>
  <c r="JI111" i="33"/>
  <c r="JT122" i="33"/>
  <c r="JT123" i="33" s="1"/>
  <c r="JT120" i="33"/>
  <c r="JU116" i="33" s="1"/>
  <c r="JH128" i="33"/>
  <c r="JH130" i="33" s="1"/>
  <c r="JH112" i="33"/>
  <c r="JU122" i="33" l="1"/>
  <c r="JU123" i="33" s="1"/>
  <c r="JU120" i="33"/>
  <c r="JV116" i="33" s="1"/>
  <c r="JI128" i="33"/>
  <c r="JI130" i="33" s="1"/>
  <c r="JI112" i="33"/>
  <c r="JJ109" i="33"/>
  <c r="JK105" i="33" s="1"/>
  <c r="JJ111" i="33"/>
  <c r="JJ128" i="33" l="1"/>
  <c r="JJ112" i="33"/>
  <c r="JK109" i="33"/>
  <c r="JL105" i="33" s="1"/>
  <c r="JK111" i="33"/>
  <c r="JV122" i="33"/>
  <c r="JV123" i="33" s="1"/>
  <c r="JV120" i="33"/>
  <c r="B19" i="33" l="1"/>
  <c r="B21" i="33" s="1"/>
  <c r="D19" i="33"/>
  <c r="D21" i="33" s="1"/>
  <c r="E19" i="33"/>
  <c r="E21" i="33" s="1"/>
  <c r="JK128" i="33"/>
  <c r="JK130" i="33" s="1"/>
  <c r="JK112" i="33"/>
  <c r="JL109" i="33"/>
  <c r="JM105" i="33" s="1"/>
  <c r="JL111" i="33"/>
  <c r="JJ130" i="33"/>
  <c r="F19" i="33"/>
  <c r="G19" i="33"/>
  <c r="G21" i="33" l="1"/>
  <c r="JM109" i="33"/>
  <c r="JN105" i="33" s="1"/>
  <c r="JM111" i="33"/>
  <c r="F21" i="33"/>
  <c r="JL128" i="33"/>
  <c r="JL130" i="33" s="1"/>
  <c r="JL112" i="33"/>
  <c r="JM128" i="33" l="1"/>
  <c r="JM130" i="33" s="1"/>
  <c r="JM112" i="33"/>
  <c r="JN109" i="33"/>
  <c r="JO105" i="33" s="1"/>
  <c r="JN111" i="33"/>
  <c r="JN128" i="33" l="1"/>
  <c r="JN130" i="33" s="1"/>
  <c r="JN112" i="33"/>
  <c r="JO109" i="33"/>
  <c r="JP105" i="33" s="1"/>
  <c r="JO111" i="33"/>
  <c r="JP109" i="33" l="1"/>
  <c r="JQ105" i="33" s="1"/>
  <c r="JP111" i="33"/>
  <c r="JO128" i="33"/>
  <c r="JO130" i="33" s="1"/>
  <c r="JO112" i="33"/>
  <c r="JP128" i="33" l="1"/>
  <c r="JP130" i="33" s="1"/>
  <c r="JP112" i="33"/>
  <c r="JQ109" i="33"/>
  <c r="JR105" i="33" s="1"/>
  <c r="JQ111" i="33"/>
  <c r="JQ128" i="33" l="1"/>
  <c r="JQ130" i="33" s="1"/>
  <c r="JQ112" i="33"/>
  <c r="JR109" i="33"/>
  <c r="JS105" i="33" s="1"/>
  <c r="JR111" i="33"/>
  <c r="JR128" i="33" l="1"/>
  <c r="JR130" i="33" s="1"/>
  <c r="JR112" i="33"/>
  <c r="JS109" i="33"/>
  <c r="JT105" i="33" s="1"/>
  <c r="JS111" i="33"/>
  <c r="JS128" i="33" l="1"/>
  <c r="JS130" i="33" s="1"/>
  <c r="JS112" i="33"/>
  <c r="JT109" i="33"/>
  <c r="JU105" i="33" s="1"/>
  <c r="JT111" i="33"/>
  <c r="JU109" i="33" l="1"/>
  <c r="JV105" i="33" s="1"/>
  <c r="JU111" i="33"/>
  <c r="JT128" i="33"/>
  <c r="JT130" i="33" s="1"/>
  <c r="JT112" i="33"/>
  <c r="JU128" i="33" l="1"/>
  <c r="JU130" i="33" s="1"/>
  <c r="JU112" i="33"/>
  <c r="JV111" i="33"/>
  <c r="JV109" i="33"/>
  <c r="JV128" i="33" l="1"/>
  <c r="JV130" i="33" s="1"/>
  <c r="JV112" i="33"/>
  <c r="E50" i="31" l="1" a="1"/>
  <c r="E50" i="31" s="1"/>
  <c r="JS96" i="31" l="1"/>
  <c r="JU96" i="31"/>
  <c r="JV96" i="31"/>
  <c r="JT96" i="31"/>
  <c r="JN96" i="31"/>
  <c r="JH96" i="31"/>
  <c r="JL96" i="31"/>
  <c r="JM96" i="31"/>
  <c r="JP96" i="31"/>
  <c r="JI96" i="31"/>
  <c r="JJ96" i="31"/>
  <c r="JQ96" i="31"/>
  <c r="JR96" i="31"/>
  <c r="JG96" i="31"/>
  <c r="JO96" i="31"/>
  <c r="JK96" i="31"/>
  <c r="IY96" i="31"/>
  <c r="IZ96" i="31"/>
  <c r="JA96" i="31"/>
  <c r="JB96" i="31"/>
  <c r="IX96" i="31"/>
  <c r="IU96" i="31"/>
  <c r="JC96" i="31"/>
  <c r="IV96" i="31"/>
  <c r="JD96" i="31"/>
  <c r="JF96" i="31"/>
  <c r="IW96" i="31"/>
  <c r="JE96" i="31"/>
  <c r="AB96" i="31"/>
  <c r="AJ96" i="31"/>
  <c r="AR96" i="31"/>
  <c r="AZ96" i="31"/>
  <c r="BH96" i="31"/>
  <c r="BP96" i="31"/>
  <c r="BX96" i="31"/>
  <c r="CF96" i="31"/>
  <c r="CN96" i="31"/>
  <c r="CV96" i="31"/>
  <c r="DD96" i="31"/>
  <c r="DL96" i="31"/>
  <c r="DT96" i="31"/>
  <c r="EB96" i="31"/>
  <c r="EJ96" i="31"/>
  <c r="ER96" i="31"/>
  <c r="EZ96" i="31"/>
  <c r="FH96" i="31"/>
  <c r="FP96" i="31"/>
  <c r="FX96" i="31"/>
  <c r="GF96" i="31"/>
  <c r="GN96" i="31"/>
  <c r="GV96" i="31"/>
  <c r="HD96" i="31"/>
  <c r="HL96" i="31"/>
  <c r="HT96" i="31"/>
  <c r="IB96" i="31"/>
  <c r="IJ96" i="31"/>
  <c r="IR96" i="31"/>
  <c r="GM96" i="31"/>
  <c r="AC96" i="31"/>
  <c r="AK96" i="31"/>
  <c r="AS96" i="31"/>
  <c r="BA96" i="31"/>
  <c r="BI96" i="31"/>
  <c r="BQ96" i="31"/>
  <c r="BY96" i="31"/>
  <c r="CG96" i="31"/>
  <c r="CO96" i="31"/>
  <c r="CW96" i="31"/>
  <c r="DE96" i="31"/>
  <c r="DM96" i="31"/>
  <c r="DU96" i="31"/>
  <c r="EC96" i="31"/>
  <c r="EK96" i="31"/>
  <c r="ES96" i="31"/>
  <c r="FA96" i="31"/>
  <c r="FI96" i="31"/>
  <c r="FQ96" i="31"/>
  <c r="FY96" i="31"/>
  <c r="GG96" i="31"/>
  <c r="GO96" i="31"/>
  <c r="GW96" i="31"/>
  <c r="HE96" i="31"/>
  <c r="HM96" i="31"/>
  <c r="HU96" i="31"/>
  <c r="IC96" i="31"/>
  <c r="IK96" i="31"/>
  <c r="IS96" i="31"/>
  <c r="GU96" i="31"/>
  <c r="AD96" i="31"/>
  <c r="AL96" i="31"/>
  <c r="AT96" i="31"/>
  <c r="BB96" i="31"/>
  <c r="BJ96" i="31"/>
  <c r="BR96" i="31"/>
  <c r="BZ96" i="31"/>
  <c r="CH96" i="31"/>
  <c r="CP96" i="31"/>
  <c r="CX96" i="31"/>
  <c r="DF96" i="31"/>
  <c r="DN96" i="31"/>
  <c r="DV96" i="31"/>
  <c r="ED96" i="31"/>
  <c r="EL96" i="31"/>
  <c r="ET96" i="31"/>
  <c r="FB96" i="31"/>
  <c r="FJ96" i="31"/>
  <c r="FR96" i="31"/>
  <c r="FZ96" i="31"/>
  <c r="GH96" i="31"/>
  <c r="GP96" i="31"/>
  <c r="GX96" i="31"/>
  <c r="HF96" i="31"/>
  <c r="HN96" i="31"/>
  <c r="HV96" i="31"/>
  <c r="ID96" i="31"/>
  <c r="IL96" i="31"/>
  <c r="IT96" i="31"/>
  <c r="FW96" i="31"/>
  <c r="AE96" i="31"/>
  <c r="AM96" i="31"/>
  <c r="AU96" i="31"/>
  <c r="BC96" i="31"/>
  <c r="BK96" i="31"/>
  <c r="BS96" i="31"/>
  <c r="CA96" i="31"/>
  <c r="CI96" i="31"/>
  <c r="CQ96" i="31"/>
  <c r="CY96" i="31"/>
  <c r="DG96" i="31"/>
  <c r="DO96" i="31"/>
  <c r="DW96" i="31"/>
  <c r="EE96" i="31"/>
  <c r="EM96" i="31"/>
  <c r="EU96" i="31"/>
  <c r="FC96" i="31"/>
  <c r="FK96" i="31"/>
  <c r="FS96" i="31"/>
  <c r="GA96" i="31"/>
  <c r="GI96" i="31"/>
  <c r="GQ96" i="31"/>
  <c r="GY96" i="31"/>
  <c r="HG96" i="31"/>
  <c r="HO96" i="31"/>
  <c r="HW96" i="31"/>
  <c r="IE96" i="31"/>
  <c r="IM96" i="31"/>
  <c r="AA96" i="31"/>
  <c r="BG96" i="31"/>
  <c r="CM96" i="31"/>
  <c r="DS96" i="31"/>
  <c r="EY96" i="31"/>
  <c r="HK96" i="31"/>
  <c r="IQ96" i="31"/>
  <c r="AF96" i="31"/>
  <c r="AN96" i="31"/>
  <c r="AV96" i="31"/>
  <c r="BD96" i="31"/>
  <c r="BL96" i="31"/>
  <c r="BT96" i="31"/>
  <c r="CB96" i="31"/>
  <c r="CJ96" i="31"/>
  <c r="CR96" i="31"/>
  <c r="CZ96" i="31"/>
  <c r="DH96" i="31"/>
  <c r="DP96" i="31"/>
  <c r="DX96" i="31"/>
  <c r="EF96" i="31"/>
  <c r="EN96" i="31"/>
  <c r="EV96" i="31"/>
  <c r="FD96" i="31"/>
  <c r="FL96" i="31"/>
  <c r="FT96" i="31"/>
  <c r="GB96" i="31"/>
  <c r="GJ96" i="31"/>
  <c r="GR96" i="31"/>
  <c r="GZ96" i="31"/>
  <c r="HH96" i="31"/>
  <c r="HP96" i="31"/>
  <c r="HX96" i="31"/>
  <c r="IF96" i="31"/>
  <c r="IN96" i="31"/>
  <c r="HZ96" i="31"/>
  <c r="AQ96" i="31"/>
  <c r="BW96" i="31"/>
  <c r="CU96" i="31"/>
  <c r="EA96" i="31"/>
  <c r="FO96" i="31"/>
  <c r="HC96" i="31"/>
  <c r="II96" i="31"/>
  <c r="AG96" i="31"/>
  <c r="AO96" i="31"/>
  <c r="AW96" i="31"/>
  <c r="BE96" i="31"/>
  <c r="BM96" i="31"/>
  <c r="BU96" i="31"/>
  <c r="CC96" i="31"/>
  <c r="CK96" i="31"/>
  <c r="CS96" i="31"/>
  <c r="DA96" i="31"/>
  <c r="DI96" i="31"/>
  <c r="DQ96" i="31"/>
  <c r="DY96" i="31"/>
  <c r="EG96" i="31"/>
  <c r="EO96" i="31"/>
  <c r="EW96" i="31"/>
  <c r="FE96" i="31"/>
  <c r="FM96" i="31"/>
  <c r="FU96" i="31"/>
  <c r="GC96" i="31"/>
  <c r="GK96" i="31"/>
  <c r="GS96" i="31"/>
  <c r="HA96" i="31"/>
  <c r="HI96" i="31"/>
  <c r="HQ96" i="31"/>
  <c r="HY96" i="31"/>
  <c r="IG96" i="31"/>
  <c r="IO96" i="31"/>
  <c r="HR96" i="31"/>
  <c r="AY96" i="31"/>
  <c r="CE96" i="31"/>
  <c r="DC96" i="31"/>
  <c r="EI96" i="31"/>
  <c r="FG96" i="31"/>
  <c r="GE96" i="31"/>
  <c r="IA96" i="31"/>
  <c r="AH96" i="31"/>
  <c r="AP96" i="31"/>
  <c r="AX96" i="31"/>
  <c r="BF96" i="31"/>
  <c r="BN96" i="31"/>
  <c r="BV96" i="31"/>
  <c r="CD96" i="31"/>
  <c r="CL96" i="31"/>
  <c r="CT96" i="31"/>
  <c r="DB96" i="31"/>
  <c r="DJ96" i="31"/>
  <c r="DR96" i="31"/>
  <c r="DZ96" i="31"/>
  <c r="EH96" i="31"/>
  <c r="EP96" i="31"/>
  <c r="EX96" i="31"/>
  <c r="FF96" i="31"/>
  <c r="FN96" i="31"/>
  <c r="FV96" i="31"/>
  <c r="GD96" i="31"/>
  <c r="GL96" i="31"/>
  <c r="GT96" i="31"/>
  <c r="HB96" i="31"/>
  <c r="HJ96" i="31"/>
  <c r="IH96" i="31"/>
  <c r="IP96" i="31"/>
  <c r="AI96" i="31"/>
  <c r="BO96" i="31"/>
  <c r="DK96" i="31"/>
  <c r="EQ96" i="31"/>
  <c r="HS96" i="31"/>
  <c r="AA98" i="31" l="1"/>
  <c r="AB94" i="31" s="1"/>
  <c r="AB100" i="31" s="1"/>
  <c r="AB101" i="31" s="1"/>
  <c r="AA101" i="31"/>
  <c r="AB98" i="31" l="1"/>
  <c r="AC94" i="31" s="1"/>
  <c r="AC98" i="31" s="1"/>
  <c r="AD94" i="31" s="1"/>
  <c r="AC100" i="31" l="1"/>
  <c r="AC101" i="31" s="1"/>
  <c r="AD98" i="31"/>
  <c r="AE94" i="31" s="1"/>
  <c r="AD100" i="31"/>
  <c r="AD101" i="31" s="1"/>
  <c r="AE98" i="31" l="1"/>
  <c r="AF94" i="31" s="1"/>
  <c r="AE100" i="31"/>
  <c r="AE101" i="31" s="1"/>
  <c r="AF98" i="31" l="1"/>
  <c r="AG94" i="31" s="1"/>
  <c r="AF100" i="31"/>
  <c r="AF101" i="31" s="1"/>
  <c r="AG98" i="31" l="1"/>
  <c r="AH94" i="31" s="1"/>
  <c r="AG100" i="31"/>
  <c r="AG101" i="31" s="1"/>
  <c r="AH98" i="31" l="1"/>
  <c r="AI94" i="31" s="1"/>
  <c r="AH100" i="31"/>
  <c r="AH101" i="31" s="1"/>
  <c r="AI98" i="31" l="1"/>
  <c r="AJ94" i="31" s="1"/>
  <c r="AI100" i="31"/>
  <c r="AI101" i="31" s="1"/>
  <c r="AJ98" i="31" l="1"/>
  <c r="AK94" i="31" s="1"/>
  <c r="AJ100" i="31"/>
  <c r="AJ101" i="31" s="1"/>
  <c r="AK98" i="31" l="1"/>
  <c r="AL94" i="31" s="1"/>
  <c r="AK100" i="31"/>
  <c r="AK101" i="31" s="1"/>
  <c r="AL98" i="31" l="1"/>
  <c r="AM94" i="31" s="1"/>
  <c r="AL100" i="31"/>
  <c r="AL101" i="31" s="1"/>
  <c r="AM98" i="31" l="1"/>
  <c r="AN94" i="31" s="1"/>
  <c r="AM100" i="31"/>
  <c r="AM101" i="31" s="1"/>
  <c r="AN98" i="31" l="1"/>
  <c r="AO94" i="31" s="1"/>
  <c r="AN100" i="31"/>
  <c r="AN101" i="31" s="1"/>
  <c r="AO98" i="31" l="1"/>
  <c r="AP94" i="31" s="1"/>
  <c r="AO100" i="31"/>
  <c r="AO101" i="31" s="1"/>
  <c r="AP98" i="31" l="1"/>
  <c r="AQ94" i="31" s="1"/>
  <c r="AP100" i="31"/>
  <c r="AP101" i="31" s="1"/>
  <c r="AQ98" i="31" l="1"/>
  <c r="AR94" i="31" s="1"/>
  <c r="AQ100" i="31"/>
  <c r="AQ101" i="31" s="1"/>
  <c r="AR98" i="31" l="1"/>
  <c r="AS94" i="31" s="1"/>
  <c r="AR100" i="31"/>
  <c r="AR101" i="31" s="1"/>
  <c r="AS98" i="31" l="1"/>
  <c r="AT94" i="31" s="1"/>
  <c r="AS100" i="31"/>
  <c r="AS101" i="31" s="1"/>
  <c r="AT98" i="31" l="1"/>
  <c r="AU94" i="31" s="1"/>
  <c r="AT100" i="31"/>
  <c r="AT101" i="31" s="1"/>
  <c r="AU98" i="31" l="1"/>
  <c r="AV94" i="31" s="1"/>
  <c r="AU100" i="31"/>
  <c r="AU101" i="31" s="1"/>
  <c r="AV100" i="31" l="1"/>
  <c r="AV101" i="31" s="1"/>
  <c r="AV98" i="31"/>
  <c r="AW94" i="31" s="1"/>
  <c r="AW98" i="31" l="1"/>
  <c r="AX94" i="31" s="1"/>
  <c r="AW100" i="31"/>
  <c r="AW101" i="31" s="1"/>
  <c r="AX98" i="31" l="1"/>
  <c r="AY94" i="31" s="1"/>
  <c r="AX100" i="31"/>
  <c r="AX101" i="31" s="1"/>
  <c r="AY98" i="31" l="1"/>
  <c r="AZ94" i="31" s="1"/>
  <c r="AY100" i="31"/>
  <c r="AY101" i="31" s="1"/>
  <c r="AZ98" i="31" l="1"/>
  <c r="BA94" i="31" s="1"/>
  <c r="AZ100" i="31"/>
  <c r="AZ101" i="31" s="1"/>
  <c r="BA98" i="31" l="1"/>
  <c r="BB94" i="31" s="1"/>
  <c r="BA100" i="31"/>
  <c r="BA101" i="31" s="1"/>
  <c r="BB98" i="31" l="1"/>
  <c r="BC94" i="31" s="1"/>
  <c r="BB100" i="31"/>
  <c r="BB101" i="31" s="1"/>
  <c r="BC98" i="31" l="1"/>
  <c r="BD94" i="31" s="1"/>
  <c r="BC100" i="31"/>
  <c r="BC101" i="31" s="1"/>
  <c r="BD98" i="31" l="1"/>
  <c r="BE94" i="31" s="1"/>
  <c r="BD100" i="31"/>
  <c r="BD101" i="31" s="1"/>
  <c r="BE98" i="31" l="1"/>
  <c r="BF94" i="31" s="1"/>
  <c r="BE100" i="31"/>
  <c r="BE101" i="31" s="1"/>
  <c r="BF98" i="31" l="1"/>
  <c r="BG94" i="31" s="1"/>
  <c r="BF100" i="31"/>
  <c r="BF101" i="31" s="1"/>
  <c r="BG98" i="31" l="1"/>
  <c r="BH94" i="31" s="1"/>
  <c r="BG100" i="31"/>
  <c r="BG101" i="31" s="1"/>
  <c r="BH98" i="31" l="1"/>
  <c r="BI94" i="31" s="1"/>
  <c r="BH100" i="31"/>
  <c r="BH101" i="31" s="1"/>
  <c r="BI98" i="31" l="1"/>
  <c r="BJ94" i="31" s="1"/>
  <c r="BI100" i="31"/>
  <c r="BI101" i="31" s="1"/>
  <c r="BJ98" i="31" l="1"/>
  <c r="BK94" i="31" s="1"/>
  <c r="BJ100" i="31"/>
  <c r="BJ101" i="31" s="1"/>
  <c r="BK98" i="31" l="1"/>
  <c r="BL94" i="31" s="1"/>
  <c r="BK100" i="31"/>
  <c r="BK101" i="31" s="1"/>
  <c r="BL98" i="31" l="1"/>
  <c r="BM94" i="31" s="1"/>
  <c r="BL100" i="31"/>
  <c r="BL101" i="31" s="1"/>
  <c r="BM98" i="31" l="1"/>
  <c r="BN94" i="31" s="1"/>
  <c r="BM100" i="31"/>
  <c r="BM101" i="31" s="1"/>
  <c r="BN98" i="31" l="1"/>
  <c r="BO94" i="31" s="1"/>
  <c r="BN100" i="31"/>
  <c r="BN101" i="31" s="1"/>
  <c r="BO98" i="31" l="1"/>
  <c r="BP94" i="31" s="1"/>
  <c r="BO100" i="31"/>
  <c r="BO101" i="31" s="1"/>
  <c r="BP98" i="31" l="1"/>
  <c r="BQ94" i="31" s="1"/>
  <c r="BP100" i="31"/>
  <c r="BP101" i="31" s="1"/>
  <c r="BQ98" i="31" l="1"/>
  <c r="BR94" i="31" s="1"/>
  <c r="BQ100" i="31"/>
  <c r="BQ101" i="31" s="1"/>
  <c r="BR98" i="31" l="1"/>
  <c r="BS94" i="31" s="1"/>
  <c r="BR100" i="31"/>
  <c r="BR101" i="31" s="1"/>
  <c r="BS98" i="31" l="1"/>
  <c r="BT94" i="31" s="1"/>
  <c r="BS100" i="31"/>
  <c r="BS101" i="31" s="1"/>
  <c r="BT98" i="31" l="1"/>
  <c r="BU94" i="31" s="1"/>
  <c r="BT100" i="31"/>
  <c r="BT101" i="31" s="1"/>
  <c r="BU98" i="31" l="1"/>
  <c r="BV94" i="31" s="1"/>
  <c r="BU100" i="31"/>
  <c r="BU101" i="31" s="1"/>
  <c r="BV98" i="31" l="1"/>
  <c r="BW94" i="31" s="1"/>
  <c r="BV100" i="31"/>
  <c r="BV101" i="31" s="1"/>
  <c r="BW98" i="31" l="1"/>
  <c r="BX94" i="31" s="1"/>
  <c r="BW100" i="31"/>
  <c r="BW101" i="31" s="1"/>
  <c r="BX98" i="31" l="1"/>
  <c r="BY94" i="31" s="1"/>
  <c r="BX100" i="31"/>
  <c r="BX101" i="31" s="1"/>
  <c r="BY98" i="31" l="1"/>
  <c r="BZ94" i="31" s="1"/>
  <c r="BY100" i="31"/>
  <c r="BY101" i="31" s="1"/>
  <c r="BZ98" i="31" l="1"/>
  <c r="CA94" i="31" s="1"/>
  <c r="BZ100" i="31"/>
  <c r="BZ101" i="31" s="1"/>
  <c r="CA100" i="31" l="1"/>
  <c r="CA101" i="31" s="1"/>
  <c r="CA98" i="31"/>
  <c r="CB94" i="31" s="1"/>
  <c r="CB98" i="31" l="1"/>
  <c r="CC94" i="31" s="1"/>
  <c r="CB100" i="31"/>
  <c r="CB101" i="31" s="1"/>
  <c r="CC98" i="31" l="1"/>
  <c r="CD94" i="31" s="1"/>
  <c r="CC100" i="31"/>
  <c r="CC101" i="31" s="1"/>
  <c r="CD98" i="31" l="1"/>
  <c r="CE94" i="31" s="1"/>
  <c r="CD100" i="31"/>
  <c r="CD101" i="31" s="1"/>
  <c r="CE100" i="31" l="1"/>
  <c r="CE101" i="31" s="1"/>
  <c r="CE98" i="31"/>
  <c r="CF94" i="31" s="1"/>
  <c r="CF98" i="31" l="1"/>
  <c r="CG94" i="31" s="1"/>
  <c r="CF100" i="31"/>
  <c r="CF101" i="31" s="1"/>
  <c r="CG98" i="31" l="1"/>
  <c r="CH94" i="31" s="1"/>
  <c r="CG100" i="31"/>
  <c r="CG101" i="31" s="1"/>
  <c r="CH98" i="31" l="1"/>
  <c r="CI94" i="31" s="1"/>
  <c r="CH100" i="31"/>
  <c r="CH101" i="31" s="1"/>
  <c r="CI98" i="31" l="1"/>
  <c r="CJ94" i="31" s="1"/>
  <c r="CI100" i="31"/>
  <c r="CI101" i="31" s="1"/>
  <c r="CJ98" i="31" l="1"/>
  <c r="CK94" i="31" s="1"/>
  <c r="CJ100" i="31"/>
  <c r="CJ101" i="31" s="1"/>
  <c r="CK98" i="31" l="1"/>
  <c r="CL94" i="31" s="1"/>
  <c r="CK100" i="31"/>
  <c r="CK101" i="31" s="1"/>
  <c r="CL98" i="31" l="1"/>
  <c r="CM94" i="31" s="1"/>
  <c r="CL100" i="31"/>
  <c r="CL101" i="31" s="1"/>
  <c r="CM100" i="31" l="1"/>
  <c r="CM101" i="31" s="1"/>
  <c r="CM98" i="31"/>
  <c r="CN94" i="31" s="1"/>
  <c r="CN98" i="31" l="1"/>
  <c r="CO94" i="31" s="1"/>
  <c r="CN100" i="31"/>
  <c r="CN101" i="31" s="1"/>
  <c r="CO98" i="31" l="1"/>
  <c r="CP94" i="31" s="1"/>
  <c r="CO100" i="31"/>
  <c r="CO101" i="31" s="1"/>
  <c r="CP98" i="31" l="1"/>
  <c r="CQ94" i="31" s="1"/>
  <c r="CP100" i="31"/>
  <c r="CP101" i="31" s="1"/>
  <c r="CQ100" i="31" l="1"/>
  <c r="CQ101" i="31" s="1"/>
  <c r="CQ98" i="31"/>
  <c r="CR94" i="31" s="1"/>
  <c r="CR98" i="31" l="1"/>
  <c r="CS94" i="31" s="1"/>
  <c r="CR100" i="31"/>
  <c r="CR101" i="31" s="1"/>
  <c r="CS98" i="31" l="1"/>
  <c r="CT94" i="31" s="1"/>
  <c r="CS100" i="31"/>
  <c r="CS101" i="31" s="1"/>
  <c r="CT98" i="31" l="1"/>
  <c r="CU94" i="31" s="1"/>
  <c r="CT100" i="31"/>
  <c r="CT101" i="31" s="1"/>
  <c r="CU98" i="31" l="1"/>
  <c r="CV94" i="31" s="1"/>
  <c r="CU100" i="31"/>
  <c r="CU101" i="31" s="1"/>
  <c r="CV98" i="31" l="1"/>
  <c r="CW94" i="31" s="1"/>
  <c r="CV100" i="31"/>
  <c r="CV101" i="31" s="1"/>
  <c r="CW98" i="31" l="1"/>
  <c r="CX94" i="31" s="1"/>
  <c r="CW100" i="31"/>
  <c r="CW101" i="31" s="1"/>
  <c r="CX98" i="31" l="1"/>
  <c r="CY94" i="31" s="1"/>
  <c r="CX100" i="31"/>
  <c r="CX101" i="31" s="1"/>
  <c r="CY98" i="31" l="1"/>
  <c r="CZ94" i="31" s="1"/>
  <c r="CY100" i="31"/>
  <c r="CY101" i="31" s="1"/>
  <c r="CZ98" i="31" l="1"/>
  <c r="DA94" i="31" s="1"/>
  <c r="CZ100" i="31"/>
  <c r="CZ101" i="31" s="1"/>
  <c r="DA98" i="31" l="1"/>
  <c r="DB94" i="31" s="1"/>
  <c r="DA100" i="31"/>
  <c r="DA101" i="31" s="1"/>
  <c r="DB98" i="31" l="1"/>
  <c r="DC94" i="31" s="1"/>
  <c r="DB100" i="31"/>
  <c r="DB101" i="31" s="1"/>
  <c r="DC98" i="31" l="1"/>
  <c r="DD94" i="31" s="1"/>
  <c r="DC100" i="31"/>
  <c r="DC101" i="31" s="1"/>
  <c r="DD98" i="31" l="1"/>
  <c r="DE94" i="31" s="1"/>
  <c r="DD100" i="31"/>
  <c r="DD101" i="31" s="1"/>
  <c r="DE100" i="31" l="1"/>
  <c r="DE101" i="31" s="1"/>
  <c r="DE98" i="31"/>
  <c r="DF94" i="31" s="1"/>
  <c r="DF98" i="31" l="1"/>
  <c r="DG94" i="31" s="1"/>
  <c r="DF100" i="31"/>
  <c r="DF101" i="31" s="1"/>
  <c r="DG98" i="31" l="1"/>
  <c r="DH94" i="31" s="1"/>
  <c r="DG100" i="31"/>
  <c r="DG101" i="31" s="1"/>
  <c r="DH98" i="31" l="1"/>
  <c r="DI94" i="31" s="1"/>
  <c r="DH100" i="31"/>
  <c r="DH101" i="31" s="1"/>
  <c r="DI98" i="31" l="1"/>
  <c r="DJ94" i="31" s="1"/>
  <c r="DI100" i="31"/>
  <c r="DI101" i="31" s="1"/>
  <c r="DJ98" i="31" l="1"/>
  <c r="DK94" i="31" s="1"/>
  <c r="DJ100" i="31"/>
  <c r="DJ101" i="31" s="1"/>
  <c r="DK98" i="31" l="1"/>
  <c r="DL94" i="31" s="1"/>
  <c r="DK100" i="31"/>
  <c r="DK101" i="31" s="1"/>
  <c r="DL100" i="31" l="1"/>
  <c r="DL101" i="31" s="1"/>
  <c r="DL98" i="31"/>
  <c r="DM94" i="31" s="1"/>
  <c r="DM98" i="31" l="1"/>
  <c r="DN94" i="31" s="1"/>
  <c r="DM100" i="31"/>
  <c r="DM101" i="31" s="1"/>
  <c r="DN98" i="31" l="1"/>
  <c r="DO94" i="31" s="1"/>
  <c r="DN100" i="31"/>
  <c r="DN101" i="31" s="1"/>
  <c r="DO98" i="31" l="1"/>
  <c r="DP94" i="31" s="1"/>
  <c r="DO100" i="31"/>
  <c r="DO101" i="31" s="1"/>
  <c r="DP98" i="31" l="1"/>
  <c r="DQ94" i="31" s="1"/>
  <c r="DP100" i="31"/>
  <c r="DP101" i="31" s="1"/>
  <c r="DQ98" i="31" l="1"/>
  <c r="DR94" i="31" s="1"/>
  <c r="DQ100" i="31"/>
  <c r="DQ101" i="31" s="1"/>
  <c r="DR98" i="31" l="1"/>
  <c r="DS94" i="31" s="1"/>
  <c r="DR100" i="31"/>
  <c r="DR101" i="31" s="1"/>
  <c r="DS98" i="31" l="1"/>
  <c r="DT94" i="31" s="1"/>
  <c r="DS100" i="31"/>
  <c r="DS101" i="31" s="1"/>
  <c r="DT98" i="31" l="1"/>
  <c r="DU94" i="31" s="1"/>
  <c r="DT100" i="31"/>
  <c r="DT101" i="31" s="1"/>
  <c r="DU98" i="31" l="1"/>
  <c r="DV94" i="31" s="1"/>
  <c r="DU100" i="31"/>
  <c r="DU101" i="31" s="1"/>
  <c r="DV98" i="31" l="1"/>
  <c r="DW94" i="31" s="1"/>
  <c r="DV100" i="31"/>
  <c r="DV101" i="31" s="1"/>
  <c r="DW98" i="31" l="1"/>
  <c r="DX94" i="31" s="1"/>
  <c r="DW100" i="31"/>
  <c r="DW101" i="31" s="1"/>
  <c r="DX98" i="31" l="1"/>
  <c r="DY94" i="31" s="1"/>
  <c r="DX100" i="31"/>
  <c r="DX101" i="31" s="1"/>
  <c r="DY98" i="31" l="1"/>
  <c r="DZ94" i="31" s="1"/>
  <c r="DY100" i="31"/>
  <c r="DY101" i="31" s="1"/>
  <c r="DZ98" i="31" l="1"/>
  <c r="EA94" i="31" s="1"/>
  <c r="DZ100" i="31"/>
  <c r="DZ101" i="31" s="1"/>
  <c r="EA98" i="31" l="1"/>
  <c r="EB94" i="31" s="1"/>
  <c r="EA100" i="31"/>
  <c r="EA101" i="31" s="1"/>
  <c r="EB98" i="31" l="1"/>
  <c r="EC94" i="31" s="1"/>
  <c r="EB100" i="31"/>
  <c r="EB101" i="31" s="1"/>
  <c r="EC98" i="31" l="1"/>
  <c r="ED94" i="31" s="1"/>
  <c r="EC100" i="31"/>
  <c r="EC101" i="31" s="1"/>
  <c r="ED98" i="31" l="1"/>
  <c r="EE94" i="31" s="1"/>
  <c r="ED100" i="31"/>
  <c r="ED101" i="31" s="1"/>
  <c r="EE98" i="31" l="1"/>
  <c r="EF94" i="31" s="1"/>
  <c r="EE100" i="31"/>
  <c r="EE101" i="31" s="1"/>
  <c r="EF98" i="31" l="1"/>
  <c r="EG94" i="31" s="1"/>
  <c r="EF100" i="31"/>
  <c r="EF101" i="31" s="1"/>
  <c r="EG98" i="31" l="1"/>
  <c r="EH94" i="31" s="1"/>
  <c r="EG100" i="31"/>
  <c r="EG101" i="31" s="1"/>
  <c r="EH98" i="31" l="1"/>
  <c r="EI94" i="31" s="1"/>
  <c r="EH100" i="31"/>
  <c r="EH101" i="31" s="1"/>
  <c r="EI98" i="31" l="1"/>
  <c r="EJ94" i="31" s="1"/>
  <c r="EI100" i="31"/>
  <c r="EI101" i="31" s="1"/>
  <c r="EJ98" i="31" l="1"/>
  <c r="EK94" i="31" s="1"/>
  <c r="EJ100" i="31"/>
  <c r="EJ101" i="31" s="1"/>
  <c r="EK98" i="31" l="1"/>
  <c r="EL94" i="31" s="1"/>
  <c r="EK100" i="31"/>
  <c r="EK101" i="31" s="1"/>
  <c r="EL98" i="31" l="1"/>
  <c r="EM94" i="31" s="1"/>
  <c r="EL100" i="31"/>
  <c r="EL101" i="31" s="1"/>
  <c r="EM98" i="31" l="1"/>
  <c r="EN94" i="31" s="1"/>
  <c r="EM100" i="31"/>
  <c r="EM101" i="31" s="1"/>
  <c r="EN98" i="31" l="1"/>
  <c r="EO94" i="31" s="1"/>
  <c r="EN100" i="31"/>
  <c r="EN101" i="31" s="1"/>
  <c r="EO98" i="31" l="1"/>
  <c r="EP94" i="31" s="1"/>
  <c r="EO100" i="31"/>
  <c r="EO101" i="31" s="1"/>
  <c r="EP98" i="31" l="1"/>
  <c r="EQ94" i="31" s="1"/>
  <c r="EP100" i="31"/>
  <c r="EP101" i="31" s="1"/>
  <c r="EQ98" i="31" l="1"/>
  <c r="ER94" i="31" s="1"/>
  <c r="EQ100" i="31"/>
  <c r="EQ101" i="31" s="1"/>
  <c r="ER98" i="31" l="1"/>
  <c r="ES94" i="31" s="1"/>
  <c r="ER100" i="31"/>
  <c r="ER101" i="31" s="1"/>
  <c r="ES98" i="31" l="1"/>
  <c r="ET94" i="31" s="1"/>
  <c r="ES100" i="31"/>
  <c r="ES101" i="31" s="1"/>
  <c r="ET98" i="31" l="1"/>
  <c r="EU94" i="31" s="1"/>
  <c r="ET100" i="31"/>
  <c r="ET101" i="31" s="1"/>
  <c r="EU98" i="31" l="1"/>
  <c r="EV94" i="31" s="1"/>
  <c r="EU100" i="31"/>
  <c r="EU101" i="31" s="1"/>
  <c r="EV98" i="31" l="1"/>
  <c r="EW94" i="31" s="1"/>
  <c r="EV100" i="31"/>
  <c r="EV101" i="31" s="1"/>
  <c r="EW98" i="31" l="1"/>
  <c r="EX94" i="31" s="1"/>
  <c r="EW100" i="31"/>
  <c r="EW101" i="31" s="1"/>
  <c r="EX98" i="31" l="1"/>
  <c r="EY94" i="31" s="1"/>
  <c r="EX100" i="31"/>
  <c r="EX101" i="31" s="1"/>
  <c r="EY98" i="31" l="1"/>
  <c r="EZ94" i="31" s="1"/>
  <c r="EY100" i="31"/>
  <c r="EY101" i="31" s="1"/>
  <c r="EZ98" i="31" l="1"/>
  <c r="FA94" i="31" s="1"/>
  <c r="EZ100" i="31"/>
  <c r="EZ101" i="31" s="1"/>
  <c r="FA98" i="31" l="1"/>
  <c r="FB94" i="31" s="1"/>
  <c r="FA100" i="31"/>
  <c r="FA101" i="31" s="1"/>
  <c r="FB98" i="31" l="1"/>
  <c r="FC94" i="31" s="1"/>
  <c r="FB100" i="31"/>
  <c r="FB101" i="31" s="1"/>
  <c r="FC98" i="31" l="1"/>
  <c r="FD94" i="31" s="1"/>
  <c r="FC100" i="31"/>
  <c r="FC101" i="31" s="1"/>
  <c r="FD98" i="31" l="1"/>
  <c r="FE94" i="31" s="1"/>
  <c r="FD100" i="31"/>
  <c r="FD101" i="31" s="1"/>
  <c r="FE98" i="31" l="1"/>
  <c r="FF94" i="31" s="1"/>
  <c r="FE100" i="31"/>
  <c r="FE101" i="31" s="1"/>
  <c r="FF98" i="31" l="1"/>
  <c r="FG94" i="31" s="1"/>
  <c r="FF100" i="31"/>
  <c r="FF101" i="31" s="1"/>
  <c r="FG98" i="31" l="1"/>
  <c r="FH94" i="31" s="1"/>
  <c r="FG100" i="31"/>
  <c r="FG101" i="31" s="1"/>
  <c r="FH98" i="31" l="1"/>
  <c r="FI94" i="31" s="1"/>
  <c r="FH100" i="31"/>
  <c r="FH101" i="31" s="1"/>
  <c r="FI98" i="31" l="1"/>
  <c r="FJ94" i="31" s="1"/>
  <c r="FI100" i="31"/>
  <c r="FI101" i="31" s="1"/>
  <c r="FJ98" i="31" l="1"/>
  <c r="FK94" i="31" s="1"/>
  <c r="FJ100" i="31"/>
  <c r="FJ101" i="31" s="1"/>
  <c r="FK98" i="31" l="1"/>
  <c r="FL94" i="31" s="1"/>
  <c r="FK100" i="31"/>
  <c r="FK101" i="31" s="1"/>
  <c r="FL98" i="31" l="1"/>
  <c r="FM94" i="31" s="1"/>
  <c r="FL100" i="31"/>
  <c r="FL101" i="31" s="1"/>
  <c r="FM98" i="31" l="1"/>
  <c r="FN94" i="31" s="1"/>
  <c r="FM100" i="31"/>
  <c r="FM101" i="31" s="1"/>
  <c r="FN98" i="31" l="1"/>
  <c r="FO94" i="31" s="1"/>
  <c r="FN100" i="31"/>
  <c r="FN101" i="31" s="1"/>
  <c r="FO98" i="31" l="1"/>
  <c r="FP94" i="31" s="1"/>
  <c r="FO100" i="31"/>
  <c r="FO101" i="31" s="1"/>
  <c r="FP98" i="31" l="1"/>
  <c r="FQ94" i="31" s="1"/>
  <c r="FP100" i="31"/>
  <c r="FP101" i="31" s="1"/>
  <c r="FQ98" i="31" l="1"/>
  <c r="FR94" i="31" s="1"/>
  <c r="FQ100" i="31"/>
  <c r="FQ101" i="31" s="1"/>
  <c r="FR98" i="31" l="1"/>
  <c r="FS94" i="31" s="1"/>
  <c r="FR100" i="31"/>
  <c r="FR101" i="31" s="1"/>
  <c r="FS98" i="31" l="1"/>
  <c r="FT94" i="31" s="1"/>
  <c r="FS100" i="31"/>
  <c r="FS101" i="31" s="1"/>
  <c r="FT98" i="31" l="1"/>
  <c r="FU94" i="31" s="1"/>
  <c r="FT100" i="31"/>
  <c r="FT101" i="31" s="1"/>
  <c r="FU100" i="31" l="1"/>
  <c r="FU101" i="31" s="1"/>
  <c r="FU98" i="31"/>
  <c r="FV94" i="31" s="1"/>
  <c r="FV98" i="31" l="1"/>
  <c r="FW94" i="31" s="1"/>
  <c r="FV100" i="31"/>
  <c r="FV101" i="31" s="1"/>
  <c r="FW98" i="31" l="1"/>
  <c r="FX94" i="31" s="1"/>
  <c r="FW100" i="31"/>
  <c r="FW101" i="31" s="1"/>
  <c r="FX98" i="31" l="1"/>
  <c r="FY94" i="31" s="1"/>
  <c r="FX100" i="31"/>
  <c r="FX101" i="31" s="1"/>
  <c r="FY98" i="31" l="1"/>
  <c r="FZ94" i="31" s="1"/>
  <c r="FY100" i="31"/>
  <c r="FY101" i="31" s="1"/>
  <c r="FZ98" i="31" l="1"/>
  <c r="GA94" i="31" s="1"/>
  <c r="FZ100" i="31"/>
  <c r="FZ101" i="31" s="1"/>
  <c r="GA98" i="31" l="1"/>
  <c r="GB94" i="31" s="1"/>
  <c r="GA100" i="31"/>
  <c r="GA101" i="31" s="1"/>
  <c r="GB98" i="31" l="1"/>
  <c r="GC94" i="31" s="1"/>
  <c r="GB100" i="31"/>
  <c r="GB101" i="31" s="1"/>
  <c r="GC100" i="31" l="1"/>
  <c r="GC101" i="31" s="1"/>
  <c r="GC98" i="31"/>
  <c r="GD94" i="31" s="1"/>
  <c r="GD98" i="31" l="1"/>
  <c r="GE94" i="31" s="1"/>
  <c r="GD100" i="31"/>
  <c r="GD101" i="31" s="1"/>
  <c r="GE98" i="31" l="1"/>
  <c r="GF94" i="31" s="1"/>
  <c r="GE100" i="31"/>
  <c r="GE101" i="31" s="1"/>
  <c r="GF98" i="31" l="1"/>
  <c r="GG94" i="31" s="1"/>
  <c r="GF100" i="31"/>
  <c r="GF101" i="31" s="1"/>
  <c r="GG98" i="31" l="1"/>
  <c r="GH94" i="31" s="1"/>
  <c r="GG100" i="31"/>
  <c r="GG101" i="31" s="1"/>
  <c r="GH98" i="31" l="1"/>
  <c r="GI94" i="31" s="1"/>
  <c r="GH100" i="31"/>
  <c r="GH101" i="31" s="1"/>
  <c r="GI98" i="31" l="1"/>
  <c r="GJ94" i="31" s="1"/>
  <c r="GI100" i="31"/>
  <c r="GI101" i="31" s="1"/>
  <c r="GJ98" i="31" l="1"/>
  <c r="GK94" i="31" s="1"/>
  <c r="GJ100" i="31"/>
  <c r="GJ101" i="31" s="1"/>
  <c r="GK100" i="31" l="1"/>
  <c r="GK101" i="31" s="1"/>
  <c r="GK98" i="31"/>
  <c r="GL94" i="31" s="1"/>
  <c r="GL98" i="31" l="1"/>
  <c r="GM94" i="31" s="1"/>
  <c r="GL100" i="31"/>
  <c r="GL101" i="31" s="1"/>
  <c r="GM98" i="31" l="1"/>
  <c r="GN94" i="31" s="1"/>
  <c r="GM100" i="31"/>
  <c r="GM101" i="31" s="1"/>
  <c r="GN98" i="31" l="1"/>
  <c r="GO94" i="31" s="1"/>
  <c r="GN100" i="31"/>
  <c r="GN101" i="31" s="1"/>
  <c r="GO98" i="31" l="1"/>
  <c r="GP94" i="31" s="1"/>
  <c r="GO100" i="31"/>
  <c r="GO101" i="31" s="1"/>
  <c r="GP98" i="31" l="1"/>
  <c r="GQ94" i="31" s="1"/>
  <c r="GP100" i="31"/>
  <c r="GP101" i="31" s="1"/>
  <c r="GQ98" i="31" l="1"/>
  <c r="GR94" i="31" s="1"/>
  <c r="GQ100" i="31"/>
  <c r="GQ101" i="31" s="1"/>
  <c r="GR98" i="31" l="1"/>
  <c r="GS94" i="31" s="1"/>
  <c r="GR100" i="31"/>
  <c r="GR101" i="31" s="1"/>
  <c r="GS100" i="31" l="1"/>
  <c r="GS101" i="31" s="1"/>
  <c r="GS98" i="31"/>
  <c r="GT94" i="31" s="1"/>
  <c r="GT98" i="31" l="1"/>
  <c r="GU94" i="31" s="1"/>
  <c r="GT100" i="31"/>
  <c r="GT101" i="31" s="1"/>
  <c r="GU98" i="31" l="1"/>
  <c r="GV94" i="31" s="1"/>
  <c r="GU100" i="31"/>
  <c r="GU101" i="31" s="1"/>
  <c r="GV98" i="31" l="1"/>
  <c r="GW94" i="31" s="1"/>
  <c r="GV100" i="31"/>
  <c r="GV101" i="31" s="1"/>
  <c r="GW98" i="31" l="1"/>
  <c r="GX94" i="31" s="1"/>
  <c r="GW100" i="31"/>
  <c r="GW101" i="31" s="1"/>
  <c r="GX98" i="31" l="1"/>
  <c r="GY94" i="31" s="1"/>
  <c r="GX100" i="31"/>
  <c r="GX101" i="31" s="1"/>
  <c r="GY98" i="31" l="1"/>
  <c r="GZ94" i="31" s="1"/>
  <c r="GY100" i="31"/>
  <c r="GY101" i="31" s="1"/>
  <c r="GZ98" i="31" l="1"/>
  <c r="HA94" i="31" s="1"/>
  <c r="GZ100" i="31"/>
  <c r="GZ101" i="31" s="1"/>
  <c r="HA100" i="31" l="1"/>
  <c r="HA101" i="31" s="1"/>
  <c r="HA98" i="31"/>
  <c r="HB94" i="31" s="1"/>
  <c r="HB98" i="31" l="1"/>
  <c r="HC94" i="31" s="1"/>
  <c r="HB100" i="31"/>
  <c r="HB101" i="31" s="1"/>
  <c r="HC98" i="31" l="1"/>
  <c r="HD94" i="31" s="1"/>
  <c r="HC100" i="31"/>
  <c r="HC101" i="31" s="1"/>
  <c r="HD98" i="31" l="1"/>
  <c r="HE94" i="31" s="1"/>
  <c r="HD100" i="31"/>
  <c r="HD101" i="31" s="1"/>
  <c r="HE98" i="31" l="1"/>
  <c r="HF94" i="31" s="1"/>
  <c r="HE100" i="31"/>
  <c r="HE101" i="31" s="1"/>
  <c r="HF98" i="31" l="1"/>
  <c r="HG94" i="31" s="1"/>
  <c r="HF100" i="31"/>
  <c r="HF101" i="31" s="1"/>
  <c r="HG98" i="31" l="1"/>
  <c r="HH94" i="31" s="1"/>
  <c r="HG100" i="31"/>
  <c r="HG101" i="31" s="1"/>
  <c r="HH98" i="31" l="1"/>
  <c r="HI94" i="31" s="1"/>
  <c r="HH100" i="31"/>
  <c r="HH101" i="31" s="1"/>
  <c r="HI100" i="31" l="1"/>
  <c r="HI101" i="31" s="1"/>
  <c r="HI98" i="31"/>
  <c r="HJ94" i="31" s="1"/>
  <c r="HJ98" i="31" l="1"/>
  <c r="HK94" i="31" s="1"/>
  <c r="HJ100" i="31"/>
  <c r="HJ101" i="31" s="1"/>
  <c r="HK98" i="31" l="1"/>
  <c r="HL94" i="31" s="1"/>
  <c r="HK100" i="31"/>
  <c r="HK101" i="31" s="1"/>
  <c r="HL98" i="31" l="1"/>
  <c r="HM94" i="31" s="1"/>
  <c r="HL100" i="31"/>
  <c r="HL101" i="31" s="1"/>
  <c r="HM98" i="31" l="1"/>
  <c r="HN94" i="31" s="1"/>
  <c r="HM100" i="31"/>
  <c r="HM101" i="31" s="1"/>
  <c r="HN98" i="31" l="1"/>
  <c r="HO94" i="31" s="1"/>
  <c r="HN100" i="31"/>
  <c r="HN101" i="31" s="1"/>
  <c r="HO98" i="31" l="1"/>
  <c r="HP94" i="31" s="1"/>
  <c r="HO100" i="31"/>
  <c r="HO101" i="31" s="1"/>
  <c r="HP98" i="31" l="1"/>
  <c r="HQ94" i="31" s="1"/>
  <c r="HP100" i="31"/>
  <c r="HP101" i="31" s="1"/>
  <c r="HQ100" i="31" l="1"/>
  <c r="HQ101" i="31" s="1"/>
  <c r="HQ98" i="31"/>
  <c r="HR94" i="31" s="1"/>
  <c r="HR98" i="31" l="1"/>
  <c r="HS94" i="31" s="1"/>
  <c r="HR100" i="31"/>
  <c r="HR101" i="31" s="1"/>
  <c r="HS98" i="31" l="1"/>
  <c r="HT94" i="31" s="1"/>
  <c r="HS100" i="31"/>
  <c r="HS101" i="31" s="1"/>
  <c r="HT98" i="31" l="1"/>
  <c r="HU94" i="31" s="1"/>
  <c r="HT100" i="31"/>
  <c r="HT101" i="31" s="1"/>
  <c r="HU98" i="31" l="1"/>
  <c r="HV94" i="31" s="1"/>
  <c r="HU100" i="31"/>
  <c r="HU101" i="31" s="1"/>
  <c r="HV98" i="31" l="1"/>
  <c r="HW94" i="31" s="1"/>
  <c r="HV100" i="31"/>
  <c r="HV101" i="31" s="1"/>
  <c r="HW98" i="31" l="1"/>
  <c r="HX94" i="31" s="1"/>
  <c r="HW100" i="31"/>
  <c r="HW101" i="31" s="1"/>
  <c r="HX98" i="31" l="1"/>
  <c r="HY94" i="31" s="1"/>
  <c r="HX100" i="31"/>
  <c r="HX101" i="31" s="1"/>
  <c r="HY100" i="31" l="1"/>
  <c r="HY101" i="31" s="1"/>
  <c r="HY98" i="31"/>
  <c r="HZ94" i="31" s="1"/>
  <c r="HZ98" i="31" l="1"/>
  <c r="IA94" i="31" s="1"/>
  <c r="HZ100" i="31"/>
  <c r="HZ101" i="31" s="1"/>
  <c r="IA98" i="31" l="1"/>
  <c r="IB94" i="31" s="1"/>
  <c r="IA100" i="31"/>
  <c r="IA101" i="31" s="1"/>
  <c r="IB98" i="31" l="1"/>
  <c r="IC94" i="31" s="1"/>
  <c r="IB100" i="31"/>
  <c r="IB101" i="31" s="1"/>
  <c r="IC98" i="31" l="1"/>
  <c r="ID94" i="31" s="1"/>
  <c r="IC100" i="31"/>
  <c r="IC101" i="31" s="1"/>
  <c r="ID98" i="31" l="1"/>
  <c r="IE94" i="31" s="1"/>
  <c r="ID100" i="31"/>
  <c r="ID101" i="31" s="1"/>
  <c r="IE98" i="31" l="1"/>
  <c r="IF94" i="31" s="1"/>
  <c r="IE100" i="31"/>
  <c r="IE101" i="31" s="1"/>
  <c r="IF98" i="31" l="1"/>
  <c r="IG94" i="31" s="1"/>
  <c r="IF100" i="31"/>
  <c r="IF101" i="31" s="1"/>
  <c r="IG100" i="31" l="1"/>
  <c r="IG101" i="31" s="1"/>
  <c r="IG98" i="31"/>
  <c r="IH94" i="31" s="1"/>
  <c r="IH98" i="31" l="1"/>
  <c r="II94" i="31" s="1"/>
  <c r="IH100" i="31"/>
  <c r="IH101" i="31" s="1"/>
  <c r="II98" i="31" l="1"/>
  <c r="IJ94" i="31" s="1"/>
  <c r="II100" i="31"/>
  <c r="II101" i="31" s="1"/>
  <c r="IJ98" i="31" l="1"/>
  <c r="IK94" i="31" s="1"/>
  <c r="IJ100" i="31"/>
  <c r="IJ101" i="31" s="1"/>
  <c r="IK98" i="31" l="1"/>
  <c r="IL94" i="31" s="1"/>
  <c r="IK100" i="31"/>
  <c r="IK101" i="31" s="1"/>
  <c r="IL98" i="31" l="1"/>
  <c r="IM94" i="31" s="1"/>
  <c r="IL100" i="31"/>
  <c r="IL101" i="31" s="1"/>
  <c r="IM98" i="31" l="1"/>
  <c r="IN94" i="31" s="1"/>
  <c r="IM100" i="31"/>
  <c r="IM101" i="31" s="1"/>
  <c r="IN98" i="31" l="1"/>
  <c r="IO94" i="31" s="1"/>
  <c r="IN100" i="31"/>
  <c r="IN101" i="31" s="1"/>
  <c r="IO98" i="31" l="1"/>
  <c r="IP94" i="31" s="1"/>
  <c r="IO100" i="31"/>
  <c r="IO101" i="31" s="1"/>
  <c r="IP98" i="31" l="1"/>
  <c r="IQ94" i="31" s="1"/>
  <c r="IP100" i="31"/>
  <c r="IP101" i="31" s="1"/>
  <c r="IQ98" i="31" l="1"/>
  <c r="IR94" i="31" s="1"/>
  <c r="IQ100" i="31"/>
  <c r="IQ101" i="31" s="1"/>
  <c r="IR98" i="31" l="1"/>
  <c r="IS94" i="31" s="1"/>
  <c r="IR100" i="31"/>
  <c r="IR101" i="31" s="1"/>
  <c r="IS98" i="31" l="1"/>
  <c r="IT94" i="31" s="1"/>
  <c r="IS100" i="31"/>
  <c r="IS101" i="31" s="1"/>
  <c r="IT98" i="31" l="1"/>
  <c r="IU94" i="31" s="1"/>
  <c r="IT100" i="31"/>
  <c r="IT101" i="31" s="1"/>
  <c r="IU98" i="31" l="1"/>
  <c r="IV94" i="31" s="1"/>
  <c r="IU100" i="31"/>
  <c r="IU101" i="31" s="1"/>
  <c r="IV98" i="31" l="1"/>
  <c r="IW94" i="31" s="1"/>
  <c r="IV100" i="31"/>
  <c r="IV101" i="31" s="1"/>
  <c r="IW98" i="31" l="1"/>
  <c r="IX94" i="31" s="1"/>
  <c r="IW100" i="31"/>
  <c r="IW101" i="31" s="1"/>
  <c r="IX98" i="31" l="1"/>
  <c r="IY94" i="31" s="1"/>
  <c r="IX100" i="31"/>
  <c r="IX101" i="31" s="1"/>
  <c r="IY98" i="31" l="1"/>
  <c r="IZ94" i="31" s="1"/>
  <c r="IY100" i="31"/>
  <c r="IY101" i="31" s="1"/>
  <c r="IZ98" i="31" l="1"/>
  <c r="JA94" i="31" s="1"/>
  <c r="IZ100" i="31"/>
  <c r="IZ101" i="31" s="1"/>
  <c r="JA98" i="31" l="1"/>
  <c r="JB94" i="31" s="1"/>
  <c r="JA100" i="31"/>
  <c r="JA101" i="31" s="1"/>
  <c r="JB98" i="31" l="1"/>
  <c r="JC94" i="31" s="1"/>
  <c r="JB100" i="31"/>
  <c r="JB101" i="31" s="1"/>
  <c r="JC98" i="31" l="1"/>
  <c r="JD94" i="31" s="1"/>
  <c r="JC100" i="31"/>
  <c r="JC101" i="31" s="1"/>
  <c r="JD98" i="31" l="1"/>
  <c r="JE94" i="31" s="1"/>
  <c r="JD100" i="31"/>
  <c r="JD101" i="31" s="1"/>
  <c r="JE98" i="31" l="1"/>
  <c r="JF94" i="31" s="1"/>
  <c r="JE100" i="31"/>
  <c r="JE101" i="31" s="1"/>
  <c r="JF98" i="31" l="1"/>
  <c r="JG94" i="31" s="1"/>
  <c r="JF100" i="31"/>
  <c r="JF101" i="31" s="1"/>
  <c r="JG100" i="31" l="1"/>
  <c r="JG101" i="31" s="1"/>
  <c r="JG98" i="31"/>
  <c r="JH94" i="31" s="1"/>
  <c r="JH98" i="31" l="1"/>
  <c r="JI94" i="31" s="1"/>
  <c r="JH100" i="31"/>
  <c r="JH101" i="31" s="1"/>
  <c r="JI98" i="31" l="1"/>
  <c r="JJ94" i="31" s="1"/>
  <c r="JI100" i="31"/>
  <c r="JI101" i="31" s="1"/>
  <c r="JJ98" i="31" l="1"/>
  <c r="JK94" i="31" s="1"/>
  <c r="JJ100" i="31"/>
  <c r="JJ101" i="31" s="1"/>
  <c r="JK98" i="31" l="1"/>
  <c r="JL94" i="31" s="1"/>
  <c r="JK100" i="31"/>
  <c r="JK101" i="31" s="1"/>
  <c r="JL98" i="31" l="1"/>
  <c r="JM94" i="31" s="1"/>
  <c r="JL100" i="31"/>
  <c r="JL101" i="31" s="1"/>
  <c r="JM98" i="31" l="1"/>
  <c r="JN94" i="31" s="1"/>
  <c r="JM100" i="31"/>
  <c r="JM101" i="31" s="1"/>
  <c r="JN98" i="31" l="1"/>
  <c r="JO94" i="31" s="1"/>
  <c r="JN100" i="31"/>
  <c r="JN101" i="31" s="1"/>
  <c r="JO100" i="31" l="1"/>
  <c r="JO101" i="31" s="1"/>
  <c r="JO98" i="31"/>
  <c r="JP94" i="31" s="1"/>
  <c r="JP100" i="31" l="1"/>
  <c r="JP101" i="31" s="1"/>
  <c r="JP98" i="31"/>
  <c r="JQ94" i="31" s="1"/>
  <c r="JQ98" i="31" l="1"/>
  <c r="JR94" i="31" s="1"/>
  <c r="JQ100" i="31"/>
  <c r="JQ101" i="31" s="1"/>
  <c r="JR100" i="31" l="1"/>
  <c r="JR101" i="31" s="1"/>
  <c r="JR98" i="31"/>
  <c r="JS94" i="31" s="1"/>
  <c r="JS98" i="31" l="1"/>
  <c r="JT94" i="31" s="1"/>
  <c r="JS100" i="31"/>
  <c r="JS101" i="31" s="1"/>
  <c r="JT98" i="31" l="1"/>
  <c r="JU94" i="31" s="1"/>
  <c r="JT100" i="31"/>
  <c r="JT101" i="31" s="1"/>
  <c r="JU98" i="31" l="1"/>
  <c r="JV94" i="31" s="1"/>
  <c r="JU100" i="31"/>
  <c r="JU101" i="31" s="1"/>
  <c r="JV98" i="31" l="1"/>
  <c r="JV100" i="31"/>
  <c r="JV101" i="31" s="1"/>
  <c r="C74" i="31"/>
  <c r="C76" i="31" s="1"/>
  <c r="D72" i="31" s="1"/>
  <c r="D78" i="31" s="1"/>
  <c r="D128" i="31" s="1"/>
  <c r="D74" i="31"/>
  <c r="E74" i="31"/>
  <c r="E129" i="31" s="1"/>
  <c r="F74" i="31"/>
  <c r="F129" i="31" s="1"/>
  <c r="G74" i="31"/>
  <c r="G129" i="31" s="1"/>
  <c r="H74" i="31"/>
  <c r="H129" i="31" s="1"/>
  <c r="I74" i="31"/>
  <c r="I129" i="31" s="1"/>
  <c r="J74" i="31"/>
  <c r="J129" i="31" s="1"/>
  <c r="K74" i="31"/>
  <c r="K129" i="31" s="1"/>
  <c r="L74" i="31"/>
  <c r="L129" i="31" s="1"/>
  <c r="M74" i="31"/>
  <c r="M129" i="31" s="1"/>
  <c r="N74" i="31"/>
  <c r="N129" i="31" s="1"/>
  <c r="O74" i="31"/>
  <c r="P74" i="31"/>
  <c r="Q74" i="31"/>
  <c r="R74" i="31"/>
  <c r="S74" i="31"/>
  <c r="T74" i="31"/>
  <c r="U74" i="31"/>
  <c r="V74" i="31"/>
  <c r="W74" i="31"/>
  <c r="X74" i="31"/>
  <c r="Y74" i="31"/>
  <c r="Z74" i="31"/>
  <c r="O85" i="31"/>
  <c r="O87" i="31" s="1"/>
  <c r="P83" i="31" s="1"/>
  <c r="P85" i="31"/>
  <c r="Q85" i="31"/>
  <c r="R85" i="31"/>
  <c r="S85" i="31"/>
  <c r="T85" i="31"/>
  <c r="U85" i="31"/>
  <c r="V85" i="31"/>
  <c r="W85" i="31"/>
  <c r="X85" i="31"/>
  <c r="Y85" i="31"/>
  <c r="Z85" i="31"/>
  <c r="Z129" i="31" s="1"/>
  <c r="C129" i="31"/>
  <c r="C130" i="31" s="1"/>
  <c r="D129" i="31"/>
  <c r="C79" i="31"/>
  <c r="T129" i="31" l="1"/>
  <c r="P87" i="31"/>
  <c r="Q83" i="31" s="1"/>
  <c r="Q89" i="31" s="1"/>
  <c r="Q90" i="31" s="1"/>
  <c r="V129" i="31"/>
  <c r="P129" i="31"/>
  <c r="X129" i="31"/>
  <c r="Q129" i="31"/>
  <c r="W129" i="31"/>
  <c r="O129" i="31"/>
  <c r="O90" i="31"/>
  <c r="D76" i="31"/>
  <c r="E72" i="31" s="1"/>
  <c r="S129" i="31"/>
  <c r="B20" i="31"/>
  <c r="P89" i="31"/>
  <c r="P90" i="31" s="1"/>
  <c r="D79" i="31"/>
  <c r="Q87" i="31"/>
  <c r="R83" i="31" s="1"/>
  <c r="R87" i="31" s="1"/>
  <c r="S83" i="31" s="1"/>
  <c r="U129" i="31"/>
  <c r="Y129" i="31"/>
  <c r="D130" i="31"/>
  <c r="C20" i="31"/>
  <c r="R129" i="31"/>
  <c r="R89" i="31" l="1"/>
  <c r="R90" i="31" s="1"/>
  <c r="B23" i="31"/>
  <c r="B24" i="31"/>
  <c r="S87" i="31"/>
  <c r="T83" i="31" s="1"/>
  <c r="S89" i="31"/>
  <c r="S90" i="31" s="1"/>
  <c r="E76" i="31"/>
  <c r="F72" i="31" s="1"/>
  <c r="E78" i="31"/>
  <c r="B25" i="31" l="1"/>
  <c r="T89" i="31"/>
  <c r="T90" i="31" s="1"/>
  <c r="T87" i="31"/>
  <c r="U83" i="31" s="1"/>
  <c r="E128" i="31"/>
  <c r="E79" i="31"/>
  <c r="F76" i="31"/>
  <c r="G72" i="31" s="1"/>
  <c r="F78" i="31"/>
  <c r="U87" i="31" l="1"/>
  <c r="V83" i="31" s="1"/>
  <c r="U89" i="31"/>
  <c r="U90" i="31" s="1"/>
  <c r="E130" i="31"/>
  <c r="F128" i="31"/>
  <c r="F130" i="31" s="1"/>
  <c r="F79" i="31"/>
  <c r="G76" i="31"/>
  <c r="H72" i="31" s="1"/>
  <c r="G78" i="31"/>
  <c r="V89" i="31" l="1"/>
  <c r="V90" i="31" s="1"/>
  <c r="V87" i="31"/>
  <c r="W83" i="31" s="1"/>
  <c r="G128" i="31"/>
  <c r="G130" i="31" s="1"/>
  <c r="G79" i="31"/>
  <c r="H76" i="31"/>
  <c r="I72" i="31" s="1"/>
  <c r="H78" i="31"/>
  <c r="W89" i="31" l="1"/>
  <c r="W90" i="31" s="1"/>
  <c r="W87" i="31"/>
  <c r="X83" i="31" s="1"/>
  <c r="I76" i="31"/>
  <c r="J72" i="31" s="1"/>
  <c r="I78" i="31"/>
  <c r="H128" i="31"/>
  <c r="H130" i="31" s="1"/>
  <c r="H79" i="31"/>
  <c r="B19" i="31" l="1"/>
  <c r="X87" i="31"/>
  <c r="Y83" i="31" s="1"/>
  <c r="X89" i="31"/>
  <c r="X90" i="31" s="1"/>
  <c r="I128" i="31"/>
  <c r="I79" i="31"/>
  <c r="J76" i="31"/>
  <c r="K72" i="31" s="1"/>
  <c r="J78" i="31"/>
  <c r="B21" i="31" l="1"/>
  <c r="Y87" i="31"/>
  <c r="Z83" i="31" s="1"/>
  <c r="Y89" i="31"/>
  <c r="Y90" i="31" s="1"/>
  <c r="K76" i="31"/>
  <c r="L72" i="31" s="1"/>
  <c r="K78" i="31"/>
  <c r="J128" i="31"/>
  <c r="J130" i="31" s="1"/>
  <c r="J79" i="31"/>
  <c r="I130" i="31"/>
  <c r="Z87" i="31" l="1"/>
  <c r="AA83" i="31" s="1"/>
  <c r="Z89" i="31"/>
  <c r="Z90" i="31" s="1"/>
  <c r="K128" i="31"/>
  <c r="K79" i="31"/>
  <c r="L76" i="31"/>
  <c r="M72" i="31" s="1"/>
  <c r="L78" i="31"/>
  <c r="AA89" i="31" l="1"/>
  <c r="K130" i="31"/>
  <c r="L128" i="31"/>
  <c r="L130" i="31" s="1"/>
  <c r="L79" i="31"/>
  <c r="M76" i="31"/>
  <c r="N72" i="31" s="1"/>
  <c r="M78" i="31"/>
  <c r="M128" i="31" l="1"/>
  <c r="M79" i="31"/>
  <c r="N76" i="31"/>
  <c r="O72" i="31" s="1"/>
  <c r="N78" i="31"/>
  <c r="M130" i="31" l="1"/>
  <c r="N128" i="31"/>
  <c r="N130" i="31" s="1"/>
  <c r="N79" i="31"/>
  <c r="O76" i="31"/>
  <c r="P72" i="31" s="1"/>
  <c r="O78" i="31"/>
  <c r="P76" i="31" l="1"/>
  <c r="Q72" i="31" s="1"/>
  <c r="P78" i="31"/>
  <c r="O128" i="31"/>
  <c r="O79" i="31"/>
  <c r="O130" i="31" l="1"/>
  <c r="P128" i="31"/>
  <c r="P130" i="31" s="1"/>
  <c r="P79" i="31"/>
  <c r="Q76" i="31"/>
  <c r="R72" i="31" s="1"/>
  <c r="Q78" i="31"/>
  <c r="Q128" i="31" l="1"/>
  <c r="Q79" i="31"/>
  <c r="R76" i="31"/>
  <c r="S72" i="31" s="1"/>
  <c r="R78" i="31"/>
  <c r="R128" i="31" l="1"/>
  <c r="R130" i="31" s="1"/>
  <c r="R79" i="31"/>
  <c r="S76" i="31"/>
  <c r="T72" i="31" s="1"/>
  <c r="S78" i="31"/>
  <c r="Q130" i="31"/>
  <c r="S128" i="31" l="1"/>
  <c r="S130" i="31" s="1"/>
  <c r="S79" i="31"/>
  <c r="T76" i="31"/>
  <c r="U72" i="31" s="1"/>
  <c r="T78" i="31"/>
  <c r="T128" i="31" l="1"/>
  <c r="T130" i="31" s="1"/>
  <c r="T79" i="31"/>
  <c r="U76" i="31"/>
  <c r="V72" i="31" s="1"/>
  <c r="U78" i="31"/>
  <c r="V76" i="31" l="1"/>
  <c r="W72" i="31" s="1"/>
  <c r="V78" i="31"/>
  <c r="U128" i="31"/>
  <c r="U79" i="31"/>
  <c r="U130" i="31" l="1"/>
  <c r="V128" i="31"/>
  <c r="V130" i="31" s="1"/>
  <c r="V79" i="31"/>
  <c r="W76" i="31"/>
  <c r="X72" i="31" s="1"/>
  <c r="W78" i="31"/>
  <c r="W128" i="31" l="1"/>
  <c r="W79" i="31"/>
  <c r="X76" i="31"/>
  <c r="Y72" i="31" s="1"/>
  <c r="X78" i="31"/>
  <c r="Y76" i="31" l="1"/>
  <c r="Z72" i="31" s="1"/>
  <c r="Y78" i="31"/>
  <c r="X128" i="31"/>
  <c r="X130" i="31" s="1"/>
  <c r="X79" i="31"/>
  <c r="W130" i="31"/>
  <c r="Y128" i="31" l="1"/>
  <c r="Y79" i="31"/>
  <c r="Z76" i="31"/>
  <c r="AA72" i="31" s="1"/>
  <c r="Z78" i="31"/>
  <c r="Y130" i="31" l="1"/>
  <c r="Z128" i="31"/>
  <c r="Z130" i="31" s="1"/>
  <c r="Z79" i="31"/>
  <c r="AA78" i="31"/>
  <c r="AA128" i="31" s="1"/>
  <c r="JU85" i="31" l="1"/>
  <c r="JS85" i="31"/>
  <c r="JT85" i="31"/>
  <c r="JV85" i="31"/>
  <c r="JV74" i="31" l="1"/>
  <c r="JV129" i="31" s="1"/>
  <c r="JS74" i="31"/>
  <c r="JS129" i="31" s="1"/>
  <c r="JU74" i="31"/>
  <c r="JU129" i="31" s="1"/>
  <c r="JT74" i="31"/>
  <c r="JT129" i="31" s="1"/>
  <c r="C19" i="31" l="1"/>
  <c r="C21" i="31" l="1"/>
  <c r="C50" i="31" l="1" a="1"/>
  <c r="C50" i="31" s="1"/>
  <c r="AM74" i="31"/>
  <c r="AN74" i="31"/>
  <c r="AO74" i="31"/>
  <c r="AP74" i="31"/>
  <c r="AQ74" i="31"/>
  <c r="AR74" i="31"/>
  <c r="AS74" i="31"/>
  <c r="AT74" i="31"/>
  <c r="AU74" i="31"/>
  <c r="AV74" i="31"/>
  <c r="AW74" i="31"/>
  <c r="AX74" i="31"/>
  <c r="AY74" i="31"/>
  <c r="AZ74" i="31"/>
  <c r="BA74" i="31"/>
  <c r="BB74" i="31"/>
  <c r="BC74" i="31"/>
  <c r="BD74" i="31"/>
  <c r="BE74" i="31"/>
  <c r="BF74" i="31"/>
  <c r="BG74" i="31"/>
  <c r="BH74" i="31"/>
  <c r="BI74" i="31"/>
  <c r="BJ74" i="31"/>
  <c r="BK74" i="31"/>
  <c r="BL74" i="31"/>
  <c r="BM74" i="31"/>
  <c r="BN74" i="31"/>
  <c r="BO74" i="31"/>
  <c r="BP74" i="31"/>
  <c r="BQ74" i="31"/>
  <c r="BR74" i="31"/>
  <c r="BS74" i="31"/>
  <c r="BT74" i="31"/>
  <c r="BU74" i="31"/>
  <c r="BV74" i="31"/>
  <c r="BW74" i="31"/>
  <c r="BX74" i="31"/>
  <c r="BY74" i="31"/>
  <c r="BZ74" i="31"/>
  <c r="CA74" i="31"/>
  <c r="CB74" i="31"/>
  <c r="CC74" i="31"/>
  <c r="CD74" i="31"/>
  <c r="CE74" i="31"/>
  <c r="CF74" i="31"/>
  <c r="CG74" i="31"/>
  <c r="CH74" i="31"/>
  <c r="CI74" i="31"/>
  <c r="CJ74" i="31"/>
  <c r="CK74" i="31"/>
  <c r="CL74" i="31"/>
  <c r="CM74" i="31"/>
  <c r="CN74" i="31"/>
  <c r="CO74" i="31"/>
  <c r="CP74" i="31"/>
  <c r="CQ74" i="31"/>
  <c r="CR74" i="31"/>
  <c r="CS74" i="31"/>
  <c r="CT74" i="31"/>
  <c r="CU74" i="31"/>
  <c r="CV74" i="31"/>
  <c r="CW74" i="31"/>
  <c r="CX74" i="31"/>
  <c r="CY74" i="31"/>
  <c r="CZ74" i="31"/>
  <c r="DA74" i="31"/>
  <c r="DB74" i="31"/>
  <c r="DC74" i="31"/>
  <c r="DD74" i="31"/>
  <c r="DE74" i="31"/>
  <c r="DF74" i="31"/>
  <c r="DG74" i="31"/>
  <c r="DH74" i="31"/>
  <c r="DI74" i="31"/>
  <c r="DJ74" i="31"/>
  <c r="DK74" i="31"/>
  <c r="DL74" i="31"/>
  <c r="DM74" i="31"/>
  <c r="DN74" i="31"/>
  <c r="DO74" i="31"/>
  <c r="DP74" i="31"/>
  <c r="DQ74" i="31"/>
  <c r="DR74" i="31"/>
  <c r="DS74" i="31"/>
  <c r="DT74" i="31"/>
  <c r="DU74" i="31"/>
  <c r="DV74" i="31"/>
  <c r="DW74" i="31"/>
  <c r="DX74" i="31"/>
  <c r="DY74" i="31"/>
  <c r="DZ74" i="31"/>
  <c r="EA74" i="31"/>
  <c r="EB74" i="31"/>
  <c r="EC74" i="31"/>
  <c r="ED74" i="31"/>
  <c r="EE74" i="31"/>
  <c r="EF74" i="31"/>
  <c r="EG74" i="31"/>
  <c r="EH74" i="31"/>
  <c r="EI74" i="31"/>
  <c r="EJ74" i="31"/>
  <c r="EK74" i="31"/>
  <c r="EL74" i="31"/>
  <c r="EM74" i="31"/>
  <c r="EN74" i="31"/>
  <c r="EO74" i="31"/>
  <c r="EP74" i="31"/>
  <c r="EQ74" i="31"/>
  <c r="ER74" i="31"/>
  <c r="ES74" i="31"/>
  <c r="ET74" i="31"/>
  <c r="EU74" i="31"/>
  <c r="EV74" i="31"/>
  <c r="EW74" i="31"/>
  <c r="EX74" i="31"/>
  <c r="EY74" i="31"/>
  <c r="EZ74" i="31"/>
  <c r="FA74" i="31"/>
  <c r="FB74" i="31"/>
  <c r="FC74" i="31"/>
  <c r="FD74" i="31"/>
  <c r="FE74" i="31"/>
  <c r="FF74" i="31"/>
  <c r="FG74" i="31"/>
  <c r="FH74" i="31"/>
  <c r="FI74" i="31"/>
  <c r="FJ74" i="31"/>
  <c r="FK74" i="31"/>
  <c r="FL74" i="31"/>
  <c r="FM74" i="31"/>
  <c r="FN74" i="31"/>
  <c r="FO74" i="31"/>
  <c r="FP74" i="31"/>
  <c r="FQ74" i="31"/>
  <c r="FR74" i="31"/>
  <c r="FS74" i="31"/>
  <c r="FT74" i="31"/>
  <c r="FU74" i="31"/>
  <c r="FV74" i="31"/>
  <c r="FW74" i="31"/>
  <c r="FX74" i="31"/>
  <c r="FY74" i="31"/>
  <c r="FZ74" i="31"/>
  <c r="GA74" i="31"/>
  <c r="GB74" i="31"/>
  <c r="GC74" i="31"/>
  <c r="GD74" i="31"/>
  <c r="GE74" i="31"/>
  <c r="GF74" i="31"/>
  <c r="GG74" i="31"/>
  <c r="GH74" i="31"/>
  <c r="GI74" i="31"/>
  <c r="GJ74" i="31"/>
  <c r="GK74" i="31"/>
  <c r="GL74" i="31"/>
  <c r="GM74" i="31"/>
  <c r="GN74" i="31"/>
  <c r="GO74" i="31"/>
  <c r="GP74" i="31"/>
  <c r="GQ74" i="31"/>
  <c r="GR74" i="31"/>
  <c r="GS74" i="31"/>
  <c r="GT74" i="31"/>
  <c r="GU74" i="31"/>
  <c r="GV74" i="31"/>
  <c r="GW74" i="31"/>
  <c r="GX74" i="31"/>
  <c r="GY74" i="31"/>
  <c r="GZ74" i="31"/>
  <c r="HA74" i="31"/>
  <c r="HB74" i="31"/>
  <c r="HC74" i="31"/>
  <c r="HD74" i="31"/>
  <c r="HE74" i="31"/>
  <c r="HF74" i="31"/>
  <c r="HG74" i="31"/>
  <c r="HH74" i="31"/>
  <c r="HI74" i="31"/>
  <c r="HJ74" i="31"/>
  <c r="HK74" i="31"/>
  <c r="HL74" i="31"/>
  <c r="HM74" i="31"/>
  <c r="HN74" i="31"/>
  <c r="HO74" i="31"/>
  <c r="HP74" i="31"/>
  <c r="HQ74" i="31"/>
  <c r="HR74" i="31"/>
  <c r="HS74" i="31"/>
  <c r="HT74" i="31"/>
  <c r="HU74" i="31"/>
  <c r="HV74" i="31"/>
  <c r="HW74" i="31"/>
  <c r="HX74" i="31"/>
  <c r="HY74" i="31"/>
  <c r="HZ74" i="31"/>
  <c r="IA74" i="31"/>
  <c r="IB74" i="31"/>
  <c r="IC74" i="31"/>
  <c r="ID74" i="31"/>
  <c r="IE74" i="31"/>
  <c r="IF74" i="31"/>
  <c r="IG74" i="31"/>
  <c r="IH74" i="31"/>
  <c r="II74" i="31"/>
  <c r="IJ74" i="31"/>
  <c r="IK74" i="31"/>
  <c r="IL74" i="31"/>
  <c r="IM74" i="31"/>
  <c r="IN74" i="31"/>
  <c r="IO74" i="31"/>
  <c r="IP74" i="31"/>
  <c r="IQ74" i="31"/>
  <c r="IR74" i="31"/>
  <c r="IS74" i="31"/>
  <c r="IT74" i="31"/>
  <c r="IU74" i="31"/>
  <c r="IV74" i="31"/>
  <c r="IW74" i="31"/>
  <c r="IX74" i="31"/>
  <c r="IY74" i="31"/>
  <c r="IZ74" i="31"/>
  <c r="JA74" i="31"/>
  <c r="JB74" i="31"/>
  <c r="JC74" i="31"/>
  <c r="JD74" i="31"/>
  <c r="JE74" i="31"/>
  <c r="JF74" i="31"/>
  <c r="JG74" i="31"/>
  <c r="JH74" i="31"/>
  <c r="JI74" i="31"/>
  <c r="JJ74" i="31"/>
  <c r="JK74" i="31"/>
  <c r="JL74" i="31"/>
  <c r="JM74" i="31"/>
  <c r="JN74" i="31"/>
  <c r="JO74" i="31"/>
  <c r="JP74" i="31"/>
  <c r="JQ74" i="31"/>
  <c r="JR74" i="31"/>
  <c r="D50" i="31" a="1"/>
  <c r="D50" i="31" s="1"/>
  <c r="AM85" i="31"/>
  <c r="AN85" i="31"/>
  <c r="AN129" i="31" s="1"/>
  <c r="AO85" i="31"/>
  <c r="AO129" i="31" s="1"/>
  <c r="AP85" i="31"/>
  <c r="AQ85" i="31"/>
  <c r="AR85" i="31"/>
  <c r="AR129" i="31" s="1"/>
  <c r="AS85" i="31"/>
  <c r="AT85" i="31"/>
  <c r="AU85" i="31"/>
  <c r="AU129" i="31" s="1"/>
  <c r="AV85" i="31"/>
  <c r="AW85" i="31"/>
  <c r="AX85" i="31"/>
  <c r="AY85" i="31"/>
  <c r="AZ85" i="31"/>
  <c r="AZ129" i="31" s="1"/>
  <c r="BA85" i="31"/>
  <c r="BB85" i="31"/>
  <c r="BB129" i="31" s="1"/>
  <c r="BC85" i="31"/>
  <c r="BC129" i="31" s="1"/>
  <c r="BD85" i="31"/>
  <c r="BE85" i="31"/>
  <c r="BF85" i="31"/>
  <c r="BG85" i="31"/>
  <c r="BH85" i="31"/>
  <c r="BI85" i="31"/>
  <c r="BJ85" i="31"/>
  <c r="BJ129" i="31" s="1"/>
  <c r="BK85" i="31"/>
  <c r="BK129" i="31" s="1"/>
  <c r="BL85" i="31"/>
  <c r="BM85" i="31"/>
  <c r="BM129" i="31" s="1"/>
  <c r="BN85" i="31"/>
  <c r="BO85" i="31"/>
  <c r="BP85" i="31"/>
  <c r="BP129" i="31" s="1"/>
  <c r="BQ85" i="31"/>
  <c r="BR85" i="31"/>
  <c r="BR129" i="31" s="1"/>
  <c r="BS85" i="31"/>
  <c r="BS129" i="31" s="1"/>
  <c r="BT85" i="31"/>
  <c r="BU85" i="31"/>
  <c r="BV85" i="31"/>
  <c r="BW85" i="31"/>
  <c r="BX85" i="31"/>
  <c r="BX129" i="31" s="1"/>
  <c r="BY85" i="31"/>
  <c r="BZ85" i="31"/>
  <c r="BZ129" i="31" s="1"/>
  <c r="CA85" i="31"/>
  <c r="CA129" i="31" s="1"/>
  <c r="CB85" i="31"/>
  <c r="CC85" i="31"/>
  <c r="CC129" i="31" s="1"/>
  <c r="CD85" i="31"/>
  <c r="CE85" i="31"/>
  <c r="CF85" i="31"/>
  <c r="CG85" i="31"/>
  <c r="CH85" i="31"/>
  <c r="CH129" i="31" s="1"/>
  <c r="CI85" i="31"/>
  <c r="CI129" i="31" s="1"/>
  <c r="CJ85" i="31"/>
  <c r="CK85" i="31"/>
  <c r="CK129" i="31" s="1"/>
  <c r="CL85" i="31"/>
  <c r="CM85" i="31"/>
  <c r="CN85" i="31"/>
  <c r="CN129" i="31" s="1"/>
  <c r="CO85" i="31"/>
  <c r="CP85" i="31"/>
  <c r="CP129" i="31" s="1"/>
  <c r="CQ85" i="31"/>
  <c r="CQ129" i="31" s="1"/>
  <c r="CR85" i="31"/>
  <c r="CS85" i="31"/>
  <c r="CS129" i="31" s="1"/>
  <c r="CT85" i="31"/>
  <c r="CU85" i="31"/>
  <c r="CV85" i="31"/>
  <c r="CV129" i="31" s="1"/>
  <c r="CW85" i="31"/>
  <c r="CX85" i="31"/>
  <c r="CX129" i="31" s="1"/>
  <c r="CY85" i="31"/>
  <c r="CY129" i="31" s="1"/>
  <c r="CZ85" i="31"/>
  <c r="DA85" i="31"/>
  <c r="DA129" i="31" s="1"/>
  <c r="DB85" i="31"/>
  <c r="DC85" i="31"/>
  <c r="DD85" i="31"/>
  <c r="DE85" i="31"/>
  <c r="DF85" i="31"/>
  <c r="DF129" i="31" s="1"/>
  <c r="DG85" i="31"/>
  <c r="DG129" i="31" s="1"/>
  <c r="DH85" i="31"/>
  <c r="DI85" i="31"/>
  <c r="DI129" i="31" s="1"/>
  <c r="DJ85" i="31"/>
  <c r="DK85" i="31"/>
  <c r="DL85" i="31"/>
  <c r="DM85" i="31"/>
  <c r="DN85" i="31"/>
  <c r="DN129" i="31" s="1"/>
  <c r="DO85" i="31"/>
  <c r="DO129" i="31" s="1"/>
  <c r="DP85" i="31"/>
  <c r="DQ85" i="31"/>
  <c r="DQ129" i="31" s="1"/>
  <c r="DR85" i="31"/>
  <c r="DS85" i="31"/>
  <c r="DT85" i="31"/>
  <c r="DT129" i="31" s="1"/>
  <c r="DU85" i="31"/>
  <c r="DV85" i="31"/>
  <c r="DV129" i="31" s="1"/>
  <c r="DW85" i="31"/>
  <c r="DW129" i="31" s="1"/>
  <c r="DX85" i="31"/>
  <c r="DY85" i="31"/>
  <c r="DY129" i="31" s="1"/>
  <c r="DZ85" i="31"/>
  <c r="EA85" i="31"/>
  <c r="EB85" i="31"/>
  <c r="EC85" i="31"/>
  <c r="ED85" i="31"/>
  <c r="ED129" i="31" s="1"/>
  <c r="EE85" i="31"/>
  <c r="EE129" i="31" s="1"/>
  <c r="EF85" i="31"/>
  <c r="EG85" i="31"/>
  <c r="EG129" i="31" s="1"/>
  <c r="EH85" i="31"/>
  <c r="EI85" i="31"/>
  <c r="EJ85" i="31"/>
  <c r="EJ129" i="31" s="1"/>
  <c r="EK85" i="31"/>
  <c r="EL85" i="31"/>
  <c r="EL129" i="31" s="1"/>
  <c r="EM85" i="31"/>
  <c r="EM129" i="31" s="1"/>
  <c r="EN85" i="31"/>
  <c r="EO85" i="31"/>
  <c r="EO129" i="31" s="1"/>
  <c r="EP85" i="31"/>
  <c r="EQ85" i="31"/>
  <c r="ER85" i="31"/>
  <c r="ES85" i="31"/>
  <c r="ET85" i="31"/>
  <c r="ET129" i="31" s="1"/>
  <c r="EU85" i="31"/>
  <c r="EV85" i="31"/>
  <c r="EW85" i="31"/>
  <c r="EW129" i="31" s="1"/>
  <c r="EX85" i="31"/>
  <c r="EY85" i="31"/>
  <c r="EZ85" i="31"/>
  <c r="FA85" i="31"/>
  <c r="FB85" i="31"/>
  <c r="FB129" i="31" s="1"/>
  <c r="FC85" i="31"/>
  <c r="FC129" i="31" s="1"/>
  <c r="FD85" i="31"/>
  <c r="FE85" i="31"/>
  <c r="FE129" i="31" s="1"/>
  <c r="FF85" i="31"/>
  <c r="FG85" i="31"/>
  <c r="FH85" i="31"/>
  <c r="FH129" i="31" s="1"/>
  <c r="FI85" i="31"/>
  <c r="FJ85" i="31"/>
  <c r="FJ129" i="31" s="1"/>
  <c r="FK85" i="31"/>
  <c r="FK129" i="31" s="1"/>
  <c r="FL85" i="31"/>
  <c r="FM85" i="31"/>
  <c r="FM129" i="31" s="1"/>
  <c r="FN85" i="31"/>
  <c r="FO85" i="31"/>
  <c r="FP85" i="31"/>
  <c r="FP129" i="31" s="1"/>
  <c r="FQ85" i="31"/>
  <c r="FR85" i="31"/>
  <c r="FR129" i="31" s="1"/>
  <c r="FS85" i="31"/>
  <c r="FS129" i="31" s="1"/>
  <c r="FT85" i="31"/>
  <c r="FU85" i="31"/>
  <c r="FU129" i="31" s="1"/>
  <c r="FV85" i="31"/>
  <c r="FW85" i="31"/>
  <c r="FX85" i="31"/>
  <c r="FY85" i="31"/>
  <c r="FZ85" i="31"/>
  <c r="FZ129" i="31" s="1"/>
  <c r="GA85" i="31"/>
  <c r="GA129" i="31" s="1"/>
  <c r="GB85" i="31"/>
  <c r="GC85" i="31"/>
  <c r="GC129" i="31" s="1"/>
  <c r="GD85" i="31"/>
  <c r="GE85" i="31"/>
  <c r="GF85" i="31"/>
  <c r="GF129" i="31" s="1"/>
  <c r="GG85" i="31"/>
  <c r="GH85" i="31"/>
  <c r="GI85" i="31"/>
  <c r="GI129" i="31" s="1"/>
  <c r="GJ85" i="31"/>
  <c r="GK85" i="31"/>
  <c r="GK129" i="31" s="1"/>
  <c r="GL85" i="31"/>
  <c r="GM85" i="31"/>
  <c r="GN85" i="31"/>
  <c r="GN129" i="31" s="1"/>
  <c r="GO85" i="31"/>
  <c r="GP85" i="31"/>
  <c r="GP129" i="31" s="1"/>
  <c r="GQ85" i="31"/>
  <c r="GR85" i="31"/>
  <c r="GS85" i="31"/>
  <c r="GT85" i="31"/>
  <c r="GU85" i="31"/>
  <c r="GV85" i="31"/>
  <c r="GW85" i="31"/>
  <c r="GX85" i="31"/>
  <c r="GX129" i="31" s="1"/>
  <c r="GY85" i="31"/>
  <c r="GY129" i="31" s="1"/>
  <c r="GZ85" i="31"/>
  <c r="HA85" i="31"/>
  <c r="HA129" i="31" s="1"/>
  <c r="HB85" i="31"/>
  <c r="HC85" i="31"/>
  <c r="HD85" i="31"/>
  <c r="HE85" i="31"/>
  <c r="HF85" i="31"/>
  <c r="HG85" i="31"/>
  <c r="HG129" i="31" s="1"/>
  <c r="HH85" i="31"/>
  <c r="HI85" i="31"/>
  <c r="HI129" i="31" s="1"/>
  <c r="HJ85" i="31"/>
  <c r="HJ129" i="31" s="1"/>
  <c r="HK85" i="31"/>
  <c r="HL85" i="31"/>
  <c r="HM85" i="31"/>
  <c r="HN85" i="31"/>
  <c r="HN129" i="31" s="1"/>
  <c r="HO85" i="31"/>
  <c r="HO129" i="31" s="1"/>
  <c r="HP85" i="31"/>
  <c r="HQ85" i="31"/>
  <c r="HR85" i="31"/>
  <c r="HR129" i="31" s="1"/>
  <c r="HS85" i="31"/>
  <c r="HT85" i="31"/>
  <c r="HU85" i="31"/>
  <c r="HV85" i="31"/>
  <c r="HV129" i="31" s="1"/>
  <c r="HW85" i="31"/>
  <c r="HW129" i="31" s="1"/>
  <c r="HX85" i="31"/>
  <c r="HY85" i="31"/>
  <c r="HY129" i="31" s="1"/>
  <c r="HZ85" i="31"/>
  <c r="HZ129" i="31" s="1"/>
  <c r="IA85" i="31"/>
  <c r="IB85" i="31"/>
  <c r="IC85" i="31"/>
  <c r="ID85" i="31"/>
  <c r="ID129" i="31" s="1"/>
  <c r="IE85" i="31"/>
  <c r="IE129" i="31" s="1"/>
  <c r="IF85" i="31"/>
  <c r="IG85" i="31"/>
  <c r="IG129" i="31" s="1"/>
  <c r="IH85" i="31"/>
  <c r="IH129" i="31" s="1"/>
  <c r="II85" i="31"/>
  <c r="IJ85" i="31"/>
  <c r="IJ129" i="31" s="1"/>
  <c r="IK85" i="31"/>
  <c r="IL85" i="31"/>
  <c r="IL129" i="31" s="1"/>
  <c r="IM85" i="31"/>
  <c r="IM129" i="31" s="1"/>
  <c r="IN85" i="31"/>
  <c r="IO85" i="31"/>
  <c r="IO129" i="31" s="1"/>
  <c r="IP85" i="31"/>
  <c r="IP129" i="31" s="1"/>
  <c r="IQ85" i="31"/>
  <c r="IR85" i="31"/>
  <c r="IS85" i="31"/>
  <c r="IT85" i="31"/>
  <c r="IT129" i="31" s="1"/>
  <c r="IU85" i="31"/>
  <c r="IU129" i="31" s="1"/>
  <c r="IV85" i="31"/>
  <c r="IW85" i="31"/>
  <c r="IW129" i="31" s="1"/>
  <c r="IX85" i="31"/>
  <c r="IX129" i="31" s="1"/>
  <c r="IY85" i="31"/>
  <c r="IZ85" i="31"/>
  <c r="JA85" i="31"/>
  <c r="JB85" i="31"/>
  <c r="JB129" i="31" s="1"/>
  <c r="JC85" i="31"/>
  <c r="JC129" i="31" s="1"/>
  <c r="JD85" i="31"/>
  <c r="JE85" i="31"/>
  <c r="JE129" i="31" s="1"/>
  <c r="JF85" i="31"/>
  <c r="JF129" i="31" s="1"/>
  <c r="JG85" i="31"/>
  <c r="JH85" i="31"/>
  <c r="JH129" i="31" s="1"/>
  <c r="JI85" i="31"/>
  <c r="JJ85" i="31"/>
  <c r="JJ129" i="31" s="1"/>
  <c r="JK85" i="31"/>
  <c r="JK129" i="31" s="1"/>
  <c r="JL85" i="31"/>
  <c r="JM85" i="31"/>
  <c r="JM129" i="31" s="1"/>
  <c r="JN85" i="31"/>
  <c r="JN129" i="31" s="1"/>
  <c r="JO85" i="31"/>
  <c r="JP85" i="31"/>
  <c r="JQ85" i="31"/>
  <c r="JR85" i="31"/>
  <c r="JR129" i="31" s="1"/>
  <c r="AM129" i="31"/>
  <c r="AW129" i="31"/>
  <c r="BU129" i="31"/>
  <c r="EF129" i="31"/>
  <c r="GZ129" i="31"/>
  <c r="D20" i="31"/>
  <c r="C23" i="31" s="1"/>
  <c r="D19" i="31"/>
  <c r="E20" i="31"/>
  <c r="D24" i="31" s="1"/>
  <c r="E19" i="31"/>
  <c r="F20" i="31"/>
  <c r="F19" i="31"/>
  <c r="G20" i="31"/>
  <c r="G19" i="31"/>
  <c r="AT129" i="31" l="1"/>
  <c r="GT129" i="31"/>
  <c r="GL129" i="31"/>
  <c r="GD129" i="31"/>
  <c r="FV129" i="31"/>
  <c r="FN129" i="31"/>
  <c r="FF129" i="31"/>
  <c r="EX129" i="31"/>
  <c r="EP129" i="31"/>
  <c r="EH129" i="31"/>
  <c r="DZ129" i="31"/>
  <c r="DR129" i="31"/>
  <c r="DJ129" i="31"/>
  <c r="DB129" i="31"/>
  <c r="CT129" i="31"/>
  <c r="CL129" i="31"/>
  <c r="BV129" i="31"/>
  <c r="BN129" i="31"/>
  <c r="BF129" i="31"/>
  <c r="AX129" i="31"/>
  <c r="AP129" i="31"/>
  <c r="FG129" i="31"/>
  <c r="EQ129" i="31"/>
  <c r="FI129" i="31"/>
  <c r="CO129" i="31"/>
  <c r="GW129" i="31"/>
  <c r="EC129" i="31"/>
  <c r="CG129" i="31"/>
  <c r="BA129" i="31"/>
  <c r="DK129" i="31"/>
  <c r="AY129" i="31"/>
  <c r="JQ129" i="31"/>
  <c r="JI129" i="31"/>
  <c r="IS129" i="31"/>
  <c r="IK129" i="31"/>
  <c r="IC129" i="31"/>
  <c r="HU129" i="31"/>
  <c r="HM129" i="31"/>
  <c r="HE129" i="31"/>
  <c r="GO129" i="31"/>
  <c r="GG129" i="31"/>
  <c r="FQ129" i="31"/>
  <c r="FY129" i="31"/>
  <c r="DU129" i="31"/>
  <c r="CW129" i="31"/>
  <c r="AS129" i="31"/>
  <c r="JO129" i="31"/>
  <c r="JG129" i="31"/>
  <c r="IY129" i="31"/>
  <c r="IQ129" i="31"/>
  <c r="II129" i="31"/>
  <c r="IA129" i="31"/>
  <c r="HS129" i="31"/>
  <c r="HK129" i="31"/>
  <c r="HC129" i="31"/>
  <c r="GU129" i="31"/>
  <c r="GM129" i="31"/>
  <c r="GE129" i="31"/>
  <c r="FW129" i="31"/>
  <c r="FO129" i="31"/>
  <c r="EY129" i="31"/>
  <c r="EI129" i="31"/>
  <c r="EA129" i="31"/>
  <c r="DS129" i="31"/>
  <c r="DC129" i="31"/>
  <c r="CU129" i="31"/>
  <c r="CM129" i="31"/>
  <c r="CE129" i="31"/>
  <c r="BW129" i="31"/>
  <c r="BO129" i="31"/>
  <c r="BG129" i="31"/>
  <c r="AQ129" i="31"/>
  <c r="HL129" i="31"/>
  <c r="ER129" i="31"/>
  <c r="JD129" i="31"/>
  <c r="IF129" i="31"/>
  <c r="HP129" i="31"/>
  <c r="HH129" i="31"/>
  <c r="GJ129" i="31"/>
  <c r="FL129" i="31"/>
  <c r="EN129" i="31"/>
  <c r="DP129" i="31"/>
  <c r="CZ129" i="31"/>
  <c r="CR129" i="31"/>
  <c r="BT129" i="31"/>
  <c r="HT129" i="31"/>
  <c r="BH129" i="31"/>
  <c r="GV129" i="31"/>
  <c r="EB129" i="31"/>
  <c r="DD129" i="31"/>
  <c r="CF129" i="31"/>
  <c r="FX129" i="31"/>
  <c r="EZ129" i="31"/>
  <c r="JL129" i="31"/>
  <c r="IV129" i="31"/>
  <c r="IN129" i="31"/>
  <c r="HX129" i="31"/>
  <c r="GR129" i="31"/>
  <c r="GB129" i="31"/>
  <c r="FT129" i="31"/>
  <c r="FD129" i="31"/>
  <c r="DX129" i="31"/>
  <c r="DH129" i="31"/>
  <c r="CJ129" i="31"/>
  <c r="CB129" i="31"/>
  <c r="BL129" i="31"/>
  <c r="BD129" i="31"/>
  <c r="AV129" i="31"/>
  <c r="FA129" i="31"/>
  <c r="ES129" i="31"/>
  <c r="EK129" i="31"/>
  <c r="DM129" i="31"/>
  <c r="DE129" i="31"/>
  <c r="BY129" i="31"/>
  <c r="BQ129" i="31"/>
  <c r="BI129" i="31"/>
  <c r="HD129" i="31"/>
  <c r="HQ129" i="31"/>
  <c r="GS129" i="31"/>
  <c r="GH129" i="31"/>
  <c r="CD129" i="31"/>
  <c r="BE129" i="31"/>
  <c r="DL129" i="31"/>
  <c r="EU129" i="31"/>
  <c r="HB129" i="31"/>
  <c r="HF129" i="31"/>
  <c r="IZ129" i="31"/>
  <c r="EV129" i="31"/>
  <c r="GQ129" i="31"/>
  <c r="JP129" i="31"/>
  <c r="IR129" i="31"/>
  <c r="AA85" i="31"/>
  <c r="AE85" i="31"/>
  <c r="AI85" i="31"/>
  <c r="AJ85" i="31"/>
  <c r="JA129" i="31"/>
  <c r="IB129" i="31"/>
  <c r="G21" i="31"/>
  <c r="AD85" i="31"/>
  <c r="AH85" i="31"/>
  <c r="AC85" i="31"/>
  <c r="AL85" i="31"/>
  <c r="AG85" i="31"/>
  <c r="AB85" i="31"/>
  <c r="AD74" i="31"/>
  <c r="AH74" i="31"/>
  <c r="AL74" i="31"/>
  <c r="AA74" i="31"/>
  <c r="AE74" i="31"/>
  <c r="AI74" i="31"/>
  <c r="AB74" i="31"/>
  <c r="AF74" i="31"/>
  <c r="AJ74" i="31"/>
  <c r="AC74" i="31"/>
  <c r="AG74" i="31"/>
  <c r="AK74" i="31"/>
  <c r="AK85" i="31"/>
  <c r="AF85" i="31"/>
  <c r="F24" i="31"/>
  <c r="D21" i="31"/>
  <c r="E24" i="31"/>
  <c r="E21" i="31"/>
  <c r="D23" i="31"/>
  <c r="F21" i="31"/>
  <c r="C24" i="31"/>
  <c r="AA87" i="31" l="1"/>
  <c r="AB83" i="31" s="1"/>
  <c r="AB89" i="31" s="1"/>
  <c r="AB90" i="31" s="1"/>
  <c r="AA90" i="31"/>
  <c r="AL129" i="31"/>
  <c r="AH129" i="31"/>
  <c r="AG129" i="31"/>
  <c r="AB129" i="31"/>
  <c r="AK129" i="31"/>
  <c r="AA76" i="31"/>
  <c r="AB72" i="31" s="1"/>
  <c r="AA129" i="31"/>
  <c r="AA130" i="31" s="1"/>
  <c r="AA79" i="31"/>
  <c r="AD129" i="31"/>
  <c r="AC129" i="31"/>
  <c r="AJ129" i="31"/>
  <c r="AF129" i="31"/>
  <c r="AI129" i="31"/>
  <c r="AB87" i="31"/>
  <c r="AC83" i="31" s="1"/>
  <c r="AE129" i="31"/>
  <c r="D25" i="31"/>
  <c r="E23" i="31"/>
  <c r="C25" i="31"/>
  <c r="AC87" i="31" l="1"/>
  <c r="AD83" i="31" s="1"/>
  <c r="AC89" i="31"/>
  <c r="AC90" i="31" s="1"/>
  <c r="AB76" i="31"/>
  <c r="AC72" i="31" s="1"/>
  <c r="AB78" i="31"/>
  <c r="F23" i="31"/>
  <c r="E25" i="31"/>
  <c r="AB128" i="31" l="1"/>
  <c r="AB130" i="31" s="1"/>
  <c r="AB79" i="31"/>
  <c r="AC76" i="31"/>
  <c r="AD72" i="31" s="1"/>
  <c r="AC78" i="31"/>
  <c r="AD87" i="31"/>
  <c r="AE83" i="31" s="1"/>
  <c r="AD89" i="31"/>
  <c r="AD90" i="31" s="1"/>
  <c r="F25" i="31"/>
  <c r="AE87" i="31" l="1"/>
  <c r="AF83" i="31" s="1"/>
  <c r="AE89" i="31"/>
  <c r="AE90" i="31" s="1"/>
  <c r="AC128" i="31"/>
  <c r="AC130" i="31" s="1"/>
  <c r="AC79" i="31"/>
  <c r="AD76" i="31"/>
  <c r="AE72" i="31" s="1"/>
  <c r="AD78" i="31"/>
  <c r="AD128" i="31" l="1"/>
  <c r="AD130" i="31" s="1"/>
  <c r="AD79" i="31"/>
  <c r="AE76" i="31"/>
  <c r="AF72" i="31" s="1"/>
  <c r="AE78" i="31"/>
  <c r="AF87" i="31"/>
  <c r="AG83" i="31" s="1"/>
  <c r="AF89" i="31"/>
  <c r="AF90" i="31" s="1"/>
  <c r="AG87" i="31" l="1"/>
  <c r="AH83" i="31" s="1"/>
  <c r="AG89" i="31"/>
  <c r="AG90" i="31" s="1"/>
  <c r="AE128" i="31"/>
  <c r="AE130" i="31" s="1"/>
  <c r="AE79" i="31"/>
  <c r="AF76" i="31"/>
  <c r="AG72" i="31" s="1"/>
  <c r="AF78" i="31"/>
  <c r="AF128" i="31" l="1"/>
  <c r="AF130" i="31" s="1"/>
  <c r="AF79" i="31"/>
  <c r="AG76" i="31"/>
  <c r="AH72" i="31" s="1"/>
  <c r="AG78" i="31"/>
  <c r="AH87" i="31"/>
  <c r="AI83" i="31" s="1"/>
  <c r="AH89" i="31"/>
  <c r="AH90" i="31" s="1"/>
  <c r="AI87" i="31" l="1"/>
  <c r="AJ83" i="31" s="1"/>
  <c r="AI89" i="31"/>
  <c r="AI90" i="31" s="1"/>
  <c r="AG128" i="31"/>
  <c r="AG130" i="31" s="1"/>
  <c r="AG79" i="31"/>
  <c r="AH76" i="31"/>
  <c r="AI72" i="31" s="1"/>
  <c r="AH78" i="31"/>
  <c r="AI76" i="31" l="1"/>
  <c r="AJ72" i="31" s="1"/>
  <c r="AI78" i="31"/>
  <c r="AJ87" i="31"/>
  <c r="AK83" i="31" s="1"/>
  <c r="AJ89" i="31"/>
  <c r="AJ90" i="31" s="1"/>
  <c r="AH128" i="31"/>
  <c r="AH130" i="31" s="1"/>
  <c r="AH79" i="31"/>
  <c r="AK87" i="31" l="1"/>
  <c r="AL83" i="31" s="1"/>
  <c r="AK89" i="31"/>
  <c r="AK90" i="31" s="1"/>
  <c r="AI128" i="31"/>
  <c r="AI130" i="31" s="1"/>
  <c r="AI79" i="31"/>
  <c r="AJ76" i="31"/>
  <c r="AK72" i="31" s="1"/>
  <c r="AJ78" i="31"/>
  <c r="AK76" i="31" l="1"/>
  <c r="AL72" i="31" s="1"/>
  <c r="AK78" i="31"/>
  <c r="AJ128" i="31"/>
  <c r="AJ130" i="31" s="1"/>
  <c r="AJ79" i="31"/>
  <c r="AL87" i="31"/>
  <c r="AM83" i="31" s="1"/>
  <c r="AL89" i="31"/>
  <c r="AL90" i="31" s="1"/>
  <c r="AM87" i="31" l="1"/>
  <c r="AN83" i="31" s="1"/>
  <c r="AM89" i="31"/>
  <c r="AM90" i="31" s="1"/>
  <c r="AK128" i="31"/>
  <c r="AK130" i="31" s="1"/>
  <c r="AK79" i="31"/>
  <c r="AL76" i="31"/>
  <c r="AM72" i="31" s="1"/>
  <c r="AL78" i="31"/>
  <c r="AL128" i="31" l="1"/>
  <c r="AL130" i="31" s="1"/>
  <c r="AL79" i="31"/>
  <c r="AM76" i="31"/>
  <c r="AN72" i="31" s="1"/>
  <c r="AM78" i="31"/>
  <c r="AN87" i="31"/>
  <c r="AO83" i="31" s="1"/>
  <c r="AN89" i="31"/>
  <c r="AN90" i="31" s="1"/>
  <c r="AO87" i="31" l="1"/>
  <c r="AP83" i="31" s="1"/>
  <c r="AO89" i="31"/>
  <c r="AO90" i="31" s="1"/>
  <c r="AM128" i="31"/>
  <c r="AM130" i="31" s="1"/>
  <c r="AM79" i="31"/>
  <c r="AN76" i="31"/>
  <c r="AO72" i="31" s="1"/>
  <c r="AN78" i="31"/>
  <c r="AN128" i="31" l="1"/>
  <c r="AN130" i="31" s="1"/>
  <c r="AN79" i="31"/>
  <c r="AO76" i="31"/>
  <c r="AP72" i="31" s="1"/>
  <c r="AO78" i="31"/>
  <c r="AP87" i="31"/>
  <c r="AQ83" i="31" s="1"/>
  <c r="AP89" i="31"/>
  <c r="AP90" i="31" s="1"/>
  <c r="AQ87" i="31" l="1"/>
  <c r="AR83" i="31" s="1"/>
  <c r="AQ89" i="31"/>
  <c r="AQ90" i="31" s="1"/>
  <c r="AO128" i="31"/>
  <c r="AO130" i="31" s="1"/>
  <c r="AO79" i="31"/>
  <c r="AP76" i="31"/>
  <c r="AQ72" i="31" s="1"/>
  <c r="AP78" i="31"/>
  <c r="AP128" i="31" l="1"/>
  <c r="AP130" i="31" s="1"/>
  <c r="AP79" i="31"/>
  <c r="AQ76" i="31"/>
  <c r="AR72" i="31" s="1"/>
  <c r="AQ78" i="31"/>
  <c r="AR87" i="31"/>
  <c r="AS83" i="31" s="1"/>
  <c r="AR89" i="31"/>
  <c r="AR90" i="31" s="1"/>
  <c r="AS87" i="31" l="1"/>
  <c r="AT83" i="31" s="1"/>
  <c r="AS89" i="31"/>
  <c r="AS90" i="31" s="1"/>
  <c r="AQ128" i="31"/>
  <c r="AQ130" i="31" s="1"/>
  <c r="AQ79" i="31"/>
  <c r="AR76" i="31"/>
  <c r="AS72" i="31" s="1"/>
  <c r="AR78" i="31"/>
  <c r="AR128" i="31" l="1"/>
  <c r="AR130" i="31" s="1"/>
  <c r="AR79" i="31"/>
  <c r="AS76" i="31"/>
  <c r="AT72" i="31" s="1"/>
  <c r="AS78" i="31"/>
  <c r="AT87" i="31"/>
  <c r="AU83" i="31" s="1"/>
  <c r="AT89" i="31"/>
  <c r="AT90" i="31" s="1"/>
  <c r="AU87" i="31" l="1"/>
  <c r="AV83" i="31" s="1"/>
  <c r="AU89" i="31"/>
  <c r="AU90" i="31" s="1"/>
  <c r="AS128" i="31"/>
  <c r="AS130" i="31" s="1"/>
  <c r="AS79" i="31"/>
  <c r="AT76" i="31"/>
  <c r="AU72" i="31" s="1"/>
  <c r="AT78" i="31"/>
  <c r="AT128" i="31" l="1"/>
  <c r="AT130" i="31" s="1"/>
  <c r="AT79" i="31"/>
  <c r="AU76" i="31"/>
  <c r="AV72" i="31" s="1"/>
  <c r="AU78" i="31"/>
  <c r="AV87" i="31"/>
  <c r="AW83" i="31" s="1"/>
  <c r="AV89" i="31"/>
  <c r="AV90" i="31" s="1"/>
  <c r="AW87" i="31" l="1"/>
  <c r="AX83" i="31" s="1"/>
  <c r="AW89" i="31"/>
  <c r="AW90" i="31" s="1"/>
  <c r="AV76" i="31"/>
  <c r="AW72" i="31" s="1"/>
  <c r="AV78" i="31"/>
  <c r="AU128" i="31"/>
  <c r="AU130" i="31" s="1"/>
  <c r="AU79" i="31"/>
  <c r="AV128" i="31" l="1"/>
  <c r="AV130" i="31" s="1"/>
  <c r="AV79" i="31"/>
  <c r="AW76" i="31"/>
  <c r="AX72" i="31" s="1"/>
  <c r="AW78" i="31"/>
  <c r="AX87" i="31"/>
  <c r="AY83" i="31" s="1"/>
  <c r="AX89" i="31"/>
  <c r="AX90" i="31" s="1"/>
  <c r="AY87" i="31" l="1"/>
  <c r="AZ83" i="31" s="1"/>
  <c r="AY89" i="31"/>
  <c r="AY90" i="31" s="1"/>
  <c r="AW128" i="31"/>
  <c r="AW130" i="31" s="1"/>
  <c r="AW79" i="31"/>
  <c r="AX76" i="31"/>
  <c r="AY72" i="31" s="1"/>
  <c r="AX78" i="31"/>
  <c r="AX128" i="31" l="1"/>
  <c r="AX130" i="31" s="1"/>
  <c r="AX79" i="31"/>
  <c r="AY76" i="31"/>
  <c r="AZ72" i="31" s="1"/>
  <c r="AY78" i="31"/>
  <c r="AZ87" i="31"/>
  <c r="BA83" i="31" s="1"/>
  <c r="AZ89" i="31"/>
  <c r="AZ90" i="31" s="1"/>
  <c r="BA87" i="31" l="1"/>
  <c r="BB83" i="31" s="1"/>
  <c r="BA89" i="31"/>
  <c r="BA90" i="31" s="1"/>
  <c r="AY128" i="31"/>
  <c r="AY130" i="31" s="1"/>
  <c r="AY79" i="31"/>
  <c r="AZ76" i="31"/>
  <c r="BA72" i="31" s="1"/>
  <c r="AZ78" i="31"/>
  <c r="AZ128" i="31" l="1"/>
  <c r="AZ130" i="31" s="1"/>
  <c r="AZ79" i="31"/>
  <c r="BA76" i="31"/>
  <c r="BB72" i="31" s="1"/>
  <c r="BA78" i="31"/>
  <c r="BB87" i="31"/>
  <c r="BC83" i="31" s="1"/>
  <c r="BB89" i="31"/>
  <c r="BB90" i="31" s="1"/>
  <c r="BC87" i="31" l="1"/>
  <c r="BD83" i="31" s="1"/>
  <c r="BC89" i="31"/>
  <c r="BC90" i="31" s="1"/>
  <c r="BA128" i="31"/>
  <c r="BA130" i="31" s="1"/>
  <c r="BA79" i="31"/>
  <c r="BB76" i="31"/>
  <c r="BC72" i="31" s="1"/>
  <c r="BB78" i="31"/>
  <c r="BB128" i="31" l="1"/>
  <c r="BB130" i="31" s="1"/>
  <c r="BB79" i="31"/>
  <c r="BC76" i="31"/>
  <c r="BD72" i="31" s="1"/>
  <c r="BC78" i="31"/>
  <c r="BD87" i="31"/>
  <c r="BE83" i="31" s="1"/>
  <c r="BD89" i="31"/>
  <c r="BD90" i="31" s="1"/>
  <c r="BE87" i="31" l="1"/>
  <c r="BF83" i="31" s="1"/>
  <c r="BE89" i="31"/>
  <c r="BE90" i="31" s="1"/>
  <c r="BC128" i="31"/>
  <c r="BC130" i="31" s="1"/>
  <c r="BC79" i="31"/>
  <c r="BD76" i="31"/>
  <c r="BE72" i="31" s="1"/>
  <c r="BD78" i="31"/>
  <c r="BD128" i="31" l="1"/>
  <c r="BD130" i="31" s="1"/>
  <c r="BD79" i="31"/>
  <c r="BE76" i="31"/>
  <c r="BF72" i="31" s="1"/>
  <c r="BE78" i="31"/>
  <c r="BF87" i="31"/>
  <c r="BG83" i="31" s="1"/>
  <c r="BF89" i="31"/>
  <c r="BF90" i="31" s="1"/>
  <c r="BG87" i="31" l="1"/>
  <c r="BH83" i="31" s="1"/>
  <c r="BG89" i="31"/>
  <c r="BG90" i="31" s="1"/>
  <c r="BE128" i="31"/>
  <c r="BE130" i="31" s="1"/>
  <c r="BE79" i="31"/>
  <c r="BF76" i="31"/>
  <c r="BG72" i="31" s="1"/>
  <c r="BF78" i="31"/>
  <c r="BF128" i="31" l="1"/>
  <c r="BF130" i="31" s="1"/>
  <c r="BF79" i="31"/>
  <c r="BG76" i="31"/>
  <c r="BH72" i="31" s="1"/>
  <c r="BG78" i="31"/>
  <c r="BH87" i="31"/>
  <c r="BI83" i="31" s="1"/>
  <c r="BH89" i="31"/>
  <c r="BH90" i="31" s="1"/>
  <c r="BI87" i="31" l="1"/>
  <c r="BJ83" i="31" s="1"/>
  <c r="BI89" i="31"/>
  <c r="BI90" i="31" s="1"/>
  <c r="BG128" i="31"/>
  <c r="BG130" i="31" s="1"/>
  <c r="BG79" i="31"/>
  <c r="BH76" i="31"/>
  <c r="BI72" i="31" s="1"/>
  <c r="BH78" i="31"/>
  <c r="BH128" i="31" l="1"/>
  <c r="BH130" i="31" s="1"/>
  <c r="BH79" i="31"/>
  <c r="BI76" i="31"/>
  <c r="BJ72" i="31" s="1"/>
  <c r="BI78" i="31"/>
  <c r="BJ87" i="31"/>
  <c r="BK83" i="31" s="1"/>
  <c r="BJ89" i="31"/>
  <c r="BJ90" i="31" s="1"/>
  <c r="BK87" i="31" l="1"/>
  <c r="BL83" i="31" s="1"/>
  <c r="BK89" i="31"/>
  <c r="BK90" i="31" s="1"/>
  <c r="BI79" i="31"/>
  <c r="BI128" i="31"/>
  <c r="BI130" i="31" s="1"/>
  <c r="BJ76" i="31"/>
  <c r="BK72" i="31" s="1"/>
  <c r="BJ78" i="31"/>
  <c r="BJ128" i="31" l="1"/>
  <c r="BJ130" i="31" s="1"/>
  <c r="BJ79" i="31"/>
  <c r="BK76" i="31"/>
  <c r="BL72" i="31" s="1"/>
  <c r="BK78" i="31"/>
  <c r="BL87" i="31"/>
  <c r="BM83" i="31" s="1"/>
  <c r="BL89" i="31"/>
  <c r="BL90" i="31" s="1"/>
  <c r="BM87" i="31" l="1"/>
  <c r="BN83" i="31" s="1"/>
  <c r="BM89" i="31"/>
  <c r="BM90" i="31" s="1"/>
  <c r="BK128" i="31"/>
  <c r="BK130" i="31" s="1"/>
  <c r="BK79" i="31"/>
  <c r="BL76" i="31"/>
  <c r="BM72" i="31" s="1"/>
  <c r="BL78" i="31"/>
  <c r="BL128" i="31" l="1"/>
  <c r="BL130" i="31" s="1"/>
  <c r="BL79" i="31"/>
  <c r="BM76" i="31"/>
  <c r="BN72" i="31" s="1"/>
  <c r="BM78" i="31"/>
  <c r="BN87" i="31"/>
  <c r="BO83" i="31" s="1"/>
  <c r="BN89" i="31"/>
  <c r="BN90" i="31" s="1"/>
  <c r="BO87" i="31" l="1"/>
  <c r="BP83" i="31" s="1"/>
  <c r="BO89" i="31"/>
  <c r="BO90" i="31" s="1"/>
  <c r="BM128" i="31"/>
  <c r="BM130" i="31" s="1"/>
  <c r="BM79" i="31"/>
  <c r="BN76" i="31"/>
  <c r="BO72" i="31" s="1"/>
  <c r="BN78" i="31"/>
  <c r="BN128" i="31" l="1"/>
  <c r="BN130" i="31" s="1"/>
  <c r="BN79" i="31"/>
  <c r="BO76" i="31"/>
  <c r="BP72" i="31" s="1"/>
  <c r="BO78" i="31"/>
  <c r="BP87" i="31"/>
  <c r="BQ83" i="31" s="1"/>
  <c r="BP89" i="31"/>
  <c r="BP90" i="31" s="1"/>
  <c r="BQ87" i="31" l="1"/>
  <c r="BR83" i="31" s="1"/>
  <c r="BQ89" i="31"/>
  <c r="BQ90" i="31" s="1"/>
  <c r="BO128" i="31"/>
  <c r="BO130" i="31" s="1"/>
  <c r="BO79" i="31"/>
  <c r="BP76" i="31"/>
  <c r="BQ72" i="31" s="1"/>
  <c r="BP78" i="31"/>
  <c r="BP128" i="31" l="1"/>
  <c r="BP130" i="31" s="1"/>
  <c r="BP79" i="31"/>
  <c r="BQ76" i="31"/>
  <c r="BR72" i="31" s="1"/>
  <c r="BQ78" i="31"/>
  <c r="BR87" i="31"/>
  <c r="BS83" i="31" s="1"/>
  <c r="BR89" i="31"/>
  <c r="BR90" i="31" s="1"/>
  <c r="BS87" i="31" l="1"/>
  <c r="BT83" i="31" s="1"/>
  <c r="BS89" i="31"/>
  <c r="BS90" i="31" s="1"/>
  <c r="BQ79" i="31"/>
  <c r="BQ128" i="31"/>
  <c r="BQ130" i="31" s="1"/>
  <c r="BR76" i="31"/>
  <c r="BS72" i="31" s="1"/>
  <c r="BR78" i="31"/>
  <c r="BR128" i="31" l="1"/>
  <c r="BR130" i="31" s="1"/>
  <c r="BR79" i="31"/>
  <c r="BS76" i="31"/>
  <c r="BT72" i="31" s="1"/>
  <c r="BS78" i="31"/>
  <c r="BT87" i="31"/>
  <c r="BU83" i="31" s="1"/>
  <c r="BT89" i="31"/>
  <c r="BT90" i="31" s="1"/>
  <c r="BU87" i="31" l="1"/>
  <c r="BV83" i="31" s="1"/>
  <c r="BU89" i="31"/>
  <c r="BU90" i="31" s="1"/>
  <c r="BS128" i="31"/>
  <c r="BS130" i="31" s="1"/>
  <c r="BS79" i="31"/>
  <c r="BT76" i="31"/>
  <c r="BU72" i="31" s="1"/>
  <c r="BT78" i="31"/>
  <c r="BT128" i="31" l="1"/>
  <c r="BT130" i="31" s="1"/>
  <c r="BT79" i="31"/>
  <c r="BU76" i="31"/>
  <c r="BV72" i="31" s="1"/>
  <c r="BU78" i="31"/>
  <c r="BV87" i="31"/>
  <c r="BW83" i="31" s="1"/>
  <c r="BV89" i="31"/>
  <c r="BV90" i="31" s="1"/>
  <c r="BW87" i="31" l="1"/>
  <c r="BX83" i="31" s="1"/>
  <c r="BW89" i="31"/>
  <c r="BW90" i="31" s="1"/>
  <c r="BU79" i="31"/>
  <c r="BU128" i="31"/>
  <c r="BU130" i="31" s="1"/>
  <c r="BV76" i="31"/>
  <c r="BW72" i="31" s="1"/>
  <c r="BV78" i="31"/>
  <c r="BV128" i="31" l="1"/>
  <c r="BV130" i="31" s="1"/>
  <c r="BV79" i="31"/>
  <c r="BW76" i="31"/>
  <c r="BX72" i="31" s="1"/>
  <c r="BW78" i="31"/>
  <c r="BX87" i="31"/>
  <c r="BY83" i="31" s="1"/>
  <c r="BX89" i="31"/>
  <c r="BX90" i="31" s="1"/>
  <c r="BY87" i="31" l="1"/>
  <c r="BZ83" i="31" s="1"/>
  <c r="BY89" i="31"/>
  <c r="BY90" i="31" s="1"/>
  <c r="BW128" i="31"/>
  <c r="BW130" i="31" s="1"/>
  <c r="BW79" i="31"/>
  <c r="BX76" i="31"/>
  <c r="BY72" i="31" s="1"/>
  <c r="BX78" i="31"/>
  <c r="BX128" i="31" l="1"/>
  <c r="BX130" i="31" s="1"/>
  <c r="BX79" i="31"/>
  <c r="BY76" i="31"/>
  <c r="BZ72" i="31" s="1"/>
  <c r="BY78" i="31"/>
  <c r="BZ87" i="31"/>
  <c r="CA83" i="31" s="1"/>
  <c r="BZ89" i="31"/>
  <c r="BZ90" i="31" s="1"/>
  <c r="CA87" i="31" l="1"/>
  <c r="CB83" i="31" s="1"/>
  <c r="CA89" i="31"/>
  <c r="CA90" i="31" s="1"/>
  <c r="BY128" i="31"/>
  <c r="BY130" i="31" s="1"/>
  <c r="BY79" i="31"/>
  <c r="BZ76" i="31"/>
  <c r="CA72" i="31" s="1"/>
  <c r="BZ78" i="31"/>
  <c r="BZ128" i="31" l="1"/>
  <c r="BZ130" i="31" s="1"/>
  <c r="BZ79" i="31"/>
  <c r="CA76" i="31"/>
  <c r="CB72" i="31" s="1"/>
  <c r="CA78" i="31"/>
  <c r="CB87" i="31"/>
  <c r="CC83" i="31" s="1"/>
  <c r="CB89" i="31"/>
  <c r="CB90" i="31" s="1"/>
  <c r="CC87" i="31" l="1"/>
  <c r="CD83" i="31" s="1"/>
  <c r="CC89" i="31"/>
  <c r="CC90" i="31" s="1"/>
  <c r="CA128" i="31"/>
  <c r="CA130" i="31" s="1"/>
  <c r="CA79" i="31"/>
  <c r="CB76" i="31"/>
  <c r="CC72" i="31" s="1"/>
  <c r="CB78" i="31"/>
  <c r="CB128" i="31" l="1"/>
  <c r="CB130" i="31" s="1"/>
  <c r="CB79" i="31"/>
  <c r="CC76" i="31"/>
  <c r="CD72" i="31" s="1"/>
  <c r="CC78" i="31"/>
  <c r="CD87" i="31"/>
  <c r="CE83" i="31" s="1"/>
  <c r="CD89" i="31"/>
  <c r="CD90" i="31" s="1"/>
  <c r="CE87" i="31" l="1"/>
  <c r="CF83" i="31" s="1"/>
  <c r="CE89" i="31"/>
  <c r="CE90" i="31" s="1"/>
  <c r="CC79" i="31"/>
  <c r="CC128" i="31"/>
  <c r="CC130" i="31" s="1"/>
  <c r="CD76" i="31"/>
  <c r="CE72" i="31" s="1"/>
  <c r="CD78" i="31"/>
  <c r="CD128" i="31" l="1"/>
  <c r="CD130" i="31" s="1"/>
  <c r="CD79" i="31"/>
  <c r="CE76" i="31"/>
  <c r="CF72" i="31" s="1"/>
  <c r="CE78" i="31"/>
  <c r="CF87" i="31"/>
  <c r="CG83" i="31" s="1"/>
  <c r="CF89" i="31"/>
  <c r="CF90" i="31" s="1"/>
  <c r="CG87" i="31" l="1"/>
  <c r="CH83" i="31" s="1"/>
  <c r="CG89" i="31"/>
  <c r="CG90" i="31" s="1"/>
  <c r="CE128" i="31"/>
  <c r="CE130" i="31" s="1"/>
  <c r="CE79" i="31"/>
  <c r="CF76" i="31"/>
  <c r="CG72" i="31" s="1"/>
  <c r="CF78" i="31"/>
  <c r="CF128" i="31" l="1"/>
  <c r="CF130" i="31" s="1"/>
  <c r="CF79" i="31"/>
  <c r="CG76" i="31"/>
  <c r="CH72" i="31" s="1"/>
  <c r="CG78" i="31"/>
  <c r="CH87" i="31"/>
  <c r="CI83" i="31" s="1"/>
  <c r="CH89" i="31"/>
  <c r="CH90" i="31" s="1"/>
  <c r="CI87" i="31" l="1"/>
  <c r="CJ83" i="31" s="1"/>
  <c r="CI89" i="31"/>
  <c r="CI90" i="31" s="1"/>
  <c r="CG79" i="31"/>
  <c r="CG128" i="31"/>
  <c r="CG130" i="31" s="1"/>
  <c r="CH76" i="31"/>
  <c r="CI72" i="31" s="1"/>
  <c r="CH78" i="31"/>
  <c r="CI76" i="31" l="1"/>
  <c r="CJ72" i="31" s="1"/>
  <c r="CI78" i="31"/>
  <c r="CH128" i="31"/>
  <c r="CH130" i="31" s="1"/>
  <c r="CH79" i="31"/>
  <c r="CJ87" i="31"/>
  <c r="CK83" i="31" s="1"/>
  <c r="CJ89" i="31"/>
  <c r="CJ90" i="31" s="1"/>
  <c r="CK87" i="31" l="1"/>
  <c r="CL83" i="31" s="1"/>
  <c r="CK89" i="31"/>
  <c r="CK90" i="31" s="1"/>
  <c r="CI128" i="31"/>
  <c r="CI130" i="31" s="1"/>
  <c r="CI79" i="31"/>
  <c r="CJ76" i="31"/>
  <c r="CK72" i="31" s="1"/>
  <c r="CJ78" i="31"/>
  <c r="CJ128" i="31" l="1"/>
  <c r="CJ130" i="31" s="1"/>
  <c r="CJ79" i="31"/>
  <c r="CK76" i="31"/>
  <c r="CL72" i="31" s="1"/>
  <c r="CK78" i="31"/>
  <c r="CL87" i="31"/>
  <c r="CM83" i="31" s="1"/>
  <c r="CL89" i="31"/>
  <c r="CL90" i="31" s="1"/>
  <c r="CM87" i="31" l="1"/>
  <c r="CN83" i="31" s="1"/>
  <c r="CM89" i="31"/>
  <c r="CM90" i="31" s="1"/>
  <c r="CK128" i="31"/>
  <c r="CK130" i="31" s="1"/>
  <c r="CK79" i="31"/>
  <c r="CL76" i="31"/>
  <c r="CM72" i="31" s="1"/>
  <c r="CL78" i="31"/>
  <c r="CL128" i="31" l="1"/>
  <c r="CL130" i="31" s="1"/>
  <c r="CL79" i="31"/>
  <c r="CM76" i="31"/>
  <c r="CN72" i="31" s="1"/>
  <c r="CM78" i="31"/>
  <c r="CN87" i="31"/>
  <c r="CO83" i="31" s="1"/>
  <c r="CN89" i="31"/>
  <c r="CN90" i="31" s="1"/>
  <c r="CO87" i="31" l="1"/>
  <c r="CP83" i="31" s="1"/>
  <c r="CO89" i="31"/>
  <c r="CO90" i="31" s="1"/>
  <c r="CM128" i="31"/>
  <c r="CM130" i="31" s="1"/>
  <c r="CM79" i="31"/>
  <c r="CN76" i="31"/>
  <c r="CO72" i="31" s="1"/>
  <c r="CN78" i="31"/>
  <c r="CN128" i="31" l="1"/>
  <c r="CN130" i="31" s="1"/>
  <c r="CN79" i="31"/>
  <c r="CO76" i="31"/>
  <c r="CP72" i="31" s="1"/>
  <c r="CO78" i="31"/>
  <c r="CP87" i="31"/>
  <c r="CQ83" i="31" s="1"/>
  <c r="CP89" i="31"/>
  <c r="CP90" i="31" s="1"/>
  <c r="CQ87" i="31" l="1"/>
  <c r="CR83" i="31" s="1"/>
  <c r="CQ89" i="31"/>
  <c r="CQ90" i="31" s="1"/>
  <c r="CO79" i="31"/>
  <c r="CO128" i="31"/>
  <c r="CO130" i="31" s="1"/>
  <c r="CP76" i="31"/>
  <c r="CQ72" i="31" s="1"/>
  <c r="CP78" i="31"/>
  <c r="CP128" i="31" l="1"/>
  <c r="CP130" i="31" s="1"/>
  <c r="CP79" i="31"/>
  <c r="CQ76" i="31"/>
  <c r="CR72" i="31" s="1"/>
  <c r="CQ78" i="31"/>
  <c r="CR87" i="31"/>
  <c r="CS83" i="31" s="1"/>
  <c r="CR89" i="31"/>
  <c r="CR90" i="31" s="1"/>
  <c r="CS87" i="31" l="1"/>
  <c r="CT83" i="31" s="1"/>
  <c r="CS89" i="31"/>
  <c r="CS90" i="31" s="1"/>
  <c r="CQ128" i="31"/>
  <c r="CQ130" i="31" s="1"/>
  <c r="CQ79" i="31"/>
  <c r="CR76" i="31"/>
  <c r="CS72" i="31" s="1"/>
  <c r="CR78" i="31"/>
  <c r="CR128" i="31" l="1"/>
  <c r="CR130" i="31" s="1"/>
  <c r="CR79" i="31"/>
  <c r="CS76" i="31"/>
  <c r="CT72" i="31" s="1"/>
  <c r="CS78" i="31"/>
  <c r="CT87" i="31"/>
  <c r="CU83" i="31" s="1"/>
  <c r="CT89" i="31"/>
  <c r="CT90" i="31" s="1"/>
  <c r="CU87" i="31" l="1"/>
  <c r="CV83" i="31" s="1"/>
  <c r="CU89" i="31"/>
  <c r="CU90" i="31" s="1"/>
  <c r="CS79" i="31"/>
  <c r="CS128" i="31"/>
  <c r="CS130" i="31" s="1"/>
  <c r="CT76" i="31"/>
  <c r="CU72" i="31" s="1"/>
  <c r="CT78" i="31"/>
  <c r="CT128" i="31" l="1"/>
  <c r="CT130" i="31" s="1"/>
  <c r="CT79" i="31"/>
  <c r="CU76" i="31"/>
  <c r="CV72" i="31" s="1"/>
  <c r="CU78" i="31"/>
  <c r="CV87" i="31"/>
  <c r="CW83" i="31" s="1"/>
  <c r="CV89" i="31"/>
  <c r="CV90" i="31" s="1"/>
  <c r="CW87" i="31" l="1"/>
  <c r="CX83" i="31" s="1"/>
  <c r="CW89" i="31"/>
  <c r="CW90" i="31" s="1"/>
  <c r="CU128" i="31"/>
  <c r="CU130" i="31" s="1"/>
  <c r="CU79" i="31"/>
  <c r="CV76" i="31"/>
  <c r="CW72" i="31" s="1"/>
  <c r="CV78" i="31"/>
  <c r="CV128" i="31" l="1"/>
  <c r="CV130" i="31" s="1"/>
  <c r="CV79" i="31"/>
  <c r="CW76" i="31"/>
  <c r="CX72" i="31" s="1"/>
  <c r="CW78" i="31"/>
  <c r="CX87" i="31"/>
  <c r="CY83" i="31" s="1"/>
  <c r="CX89" i="31"/>
  <c r="CX90" i="31" s="1"/>
  <c r="CY87" i="31" l="1"/>
  <c r="CZ83" i="31" s="1"/>
  <c r="CY89" i="31"/>
  <c r="CY90" i="31" s="1"/>
  <c r="CW79" i="31"/>
  <c r="CW128" i="31"/>
  <c r="CW130" i="31" s="1"/>
  <c r="CX76" i="31"/>
  <c r="CY72" i="31" s="1"/>
  <c r="CX78" i="31"/>
  <c r="CX128" i="31" l="1"/>
  <c r="CX130" i="31" s="1"/>
  <c r="CX79" i="31"/>
  <c r="CY76" i="31"/>
  <c r="CZ72" i="31" s="1"/>
  <c r="CY78" i="31"/>
  <c r="CZ87" i="31"/>
  <c r="DA83" i="31" s="1"/>
  <c r="CZ89" i="31"/>
  <c r="CZ90" i="31" s="1"/>
  <c r="DA87" i="31" l="1"/>
  <c r="DB83" i="31" s="1"/>
  <c r="DA89" i="31"/>
  <c r="DA90" i="31" s="1"/>
  <c r="CY128" i="31"/>
  <c r="CY130" i="31" s="1"/>
  <c r="CY79" i="31"/>
  <c r="CZ76" i="31"/>
  <c r="DA72" i="31" s="1"/>
  <c r="CZ78" i="31"/>
  <c r="CZ128" i="31" l="1"/>
  <c r="CZ130" i="31" s="1"/>
  <c r="CZ79" i="31"/>
  <c r="DA76" i="31"/>
  <c r="DB72" i="31" s="1"/>
  <c r="DA78" i="31"/>
  <c r="DB87" i="31"/>
  <c r="DC83" i="31" s="1"/>
  <c r="DB89" i="31"/>
  <c r="DB90" i="31" s="1"/>
  <c r="DC87" i="31" l="1"/>
  <c r="DD83" i="31" s="1"/>
  <c r="DC89" i="31"/>
  <c r="DC90" i="31" s="1"/>
  <c r="DA79" i="31"/>
  <c r="DA128" i="31"/>
  <c r="DA130" i="31" s="1"/>
  <c r="DB76" i="31"/>
  <c r="DC72" i="31" s="1"/>
  <c r="DB78" i="31"/>
  <c r="DB128" i="31" l="1"/>
  <c r="DB130" i="31" s="1"/>
  <c r="DB79" i="31"/>
  <c r="DC76" i="31"/>
  <c r="DD72" i="31" s="1"/>
  <c r="DC78" i="31"/>
  <c r="DD87" i="31"/>
  <c r="DE83" i="31" s="1"/>
  <c r="DD89" i="31"/>
  <c r="DD90" i="31" s="1"/>
  <c r="DE87" i="31" l="1"/>
  <c r="DF83" i="31" s="1"/>
  <c r="DE89" i="31"/>
  <c r="DE90" i="31" s="1"/>
  <c r="DC128" i="31"/>
  <c r="DC130" i="31" s="1"/>
  <c r="DC79" i="31"/>
  <c r="DD76" i="31"/>
  <c r="DE72" i="31" s="1"/>
  <c r="DD78" i="31"/>
  <c r="DD128" i="31" l="1"/>
  <c r="DD130" i="31" s="1"/>
  <c r="DD79" i="31"/>
  <c r="DE76" i="31"/>
  <c r="DF72" i="31" s="1"/>
  <c r="DE78" i="31"/>
  <c r="DF87" i="31"/>
  <c r="DG83" i="31" s="1"/>
  <c r="DF89" i="31"/>
  <c r="DF90" i="31" s="1"/>
  <c r="DG87" i="31" l="1"/>
  <c r="DH83" i="31" s="1"/>
  <c r="DG89" i="31"/>
  <c r="DG90" i="31" s="1"/>
  <c r="DE128" i="31"/>
  <c r="DE130" i="31" s="1"/>
  <c r="DE79" i="31"/>
  <c r="DF76" i="31"/>
  <c r="DG72" i="31" s="1"/>
  <c r="DF78" i="31"/>
  <c r="DF79" i="31" l="1"/>
  <c r="DF128" i="31"/>
  <c r="DF130" i="31" s="1"/>
  <c r="DG76" i="31"/>
  <c r="DH72" i="31" s="1"/>
  <c r="DG78" i="31"/>
  <c r="DH87" i="31"/>
  <c r="DI83" i="31" s="1"/>
  <c r="DH89" i="31"/>
  <c r="DH90" i="31" s="1"/>
  <c r="DI87" i="31" l="1"/>
  <c r="DJ83" i="31" s="1"/>
  <c r="DI89" i="31"/>
  <c r="DI90" i="31" s="1"/>
  <c r="DG128" i="31"/>
  <c r="DG130" i="31" s="1"/>
  <c r="DG79" i="31"/>
  <c r="DH76" i="31"/>
  <c r="DI72" i="31" s="1"/>
  <c r="DH78" i="31"/>
  <c r="DH128" i="31" l="1"/>
  <c r="DH130" i="31" s="1"/>
  <c r="DH79" i="31"/>
  <c r="DI76" i="31"/>
  <c r="DJ72" i="31" s="1"/>
  <c r="DI78" i="31"/>
  <c r="DJ87" i="31"/>
  <c r="DK83" i="31" s="1"/>
  <c r="DJ89" i="31"/>
  <c r="DJ90" i="31" s="1"/>
  <c r="DK87" i="31" l="1"/>
  <c r="DL83" i="31" s="1"/>
  <c r="DK89" i="31"/>
  <c r="DK90" i="31" s="1"/>
  <c r="DI79" i="31"/>
  <c r="DI128" i="31"/>
  <c r="DI130" i="31" s="1"/>
  <c r="DJ76" i="31"/>
  <c r="DK72" i="31" s="1"/>
  <c r="DJ78" i="31"/>
  <c r="DJ128" i="31" l="1"/>
  <c r="DJ130" i="31" s="1"/>
  <c r="DJ79" i="31"/>
  <c r="DK76" i="31"/>
  <c r="DL72" i="31" s="1"/>
  <c r="DK78" i="31"/>
  <c r="DL87" i="31"/>
  <c r="DM83" i="31" s="1"/>
  <c r="DL89" i="31"/>
  <c r="DL90" i="31" s="1"/>
  <c r="DM87" i="31" l="1"/>
  <c r="DN83" i="31" s="1"/>
  <c r="DM89" i="31"/>
  <c r="DM90" i="31" s="1"/>
  <c r="DK128" i="31"/>
  <c r="DK130" i="31" s="1"/>
  <c r="DK79" i="31"/>
  <c r="DL76" i="31"/>
  <c r="DM72" i="31" s="1"/>
  <c r="DL78" i="31"/>
  <c r="DL128" i="31" l="1"/>
  <c r="DL130" i="31" s="1"/>
  <c r="DL79" i="31"/>
  <c r="DM76" i="31"/>
  <c r="DN72" i="31" s="1"/>
  <c r="DM78" i="31"/>
  <c r="DN87" i="31"/>
  <c r="DO83" i="31" s="1"/>
  <c r="DN89" i="31"/>
  <c r="DN90" i="31" s="1"/>
  <c r="DO87" i="31" l="1"/>
  <c r="DP83" i="31" s="1"/>
  <c r="DO89" i="31"/>
  <c r="DO90" i="31" s="1"/>
  <c r="DM128" i="31"/>
  <c r="DM130" i="31" s="1"/>
  <c r="DM79" i="31"/>
  <c r="DN76" i="31"/>
  <c r="DO72" i="31" s="1"/>
  <c r="DN78" i="31"/>
  <c r="DN128" i="31" l="1"/>
  <c r="DN130" i="31" s="1"/>
  <c r="DN79" i="31"/>
  <c r="DO76" i="31"/>
  <c r="DP72" i="31" s="1"/>
  <c r="DO78" i="31"/>
  <c r="DP87" i="31"/>
  <c r="DQ83" i="31" s="1"/>
  <c r="DP89" i="31"/>
  <c r="DP90" i="31" s="1"/>
  <c r="DQ87" i="31" l="1"/>
  <c r="DR83" i="31" s="1"/>
  <c r="DQ89" i="31"/>
  <c r="DQ90" i="31" s="1"/>
  <c r="DO128" i="31"/>
  <c r="DO130" i="31" s="1"/>
  <c r="DO79" i="31"/>
  <c r="DP76" i="31"/>
  <c r="DQ72" i="31" s="1"/>
  <c r="DP78" i="31"/>
  <c r="DP128" i="31" l="1"/>
  <c r="DP130" i="31" s="1"/>
  <c r="DP79" i="31"/>
  <c r="DQ76" i="31"/>
  <c r="DR72" i="31" s="1"/>
  <c r="DQ78" i="31"/>
  <c r="DR87" i="31"/>
  <c r="DS83" i="31" s="1"/>
  <c r="DR89" i="31"/>
  <c r="DR90" i="31" s="1"/>
  <c r="DS87" i="31" l="1"/>
  <c r="DT83" i="31" s="1"/>
  <c r="DS89" i="31"/>
  <c r="DS90" i="31" s="1"/>
  <c r="DQ79" i="31"/>
  <c r="DQ128" i="31"/>
  <c r="DQ130" i="31" s="1"/>
  <c r="DR76" i="31"/>
  <c r="DS72" i="31" s="1"/>
  <c r="DR78" i="31"/>
  <c r="DR128" i="31" l="1"/>
  <c r="DR130" i="31" s="1"/>
  <c r="DR79" i="31"/>
  <c r="DS76" i="31"/>
  <c r="DT72" i="31" s="1"/>
  <c r="DS78" i="31"/>
  <c r="DT87" i="31"/>
  <c r="DU83" i="31" s="1"/>
  <c r="DT89" i="31"/>
  <c r="DT90" i="31" s="1"/>
  <c r="DU87" i="31" l="1"/>
  <c r="DV83" i="31" s="1"/>
  <c r="DU89" i="31"/>
  <c r="DU90" i="31" s="1"/>
  <c r="DS128" i="31"/>
  <c r="DS130" i="31" s="1"/>
  <c r="DS79" i="31"/>
  <c r="DT76" i="31"/>
  <c r="DU72" i="31" s="1"/>
  <c r="DT78" i="31"/>
  <c r="DT128" i="31" l="1"/>
  <c r="DT130" i="31" s="1"/>
  <c r="DT79" i="31"/>
  <c r="DU76" i="31"/>
  <c r="DV72" i="31" s="1"/>
  <c r="DU78" i="31"/>
  <c r="DV87" i="31"/>
  <c r="DW83" i="31" s="1"/>
  <c r="DV89" i="31"/>
  <c r="DV90" i="31" s="1"/>
  <c r="DW87" i="31" l="1"/>
  <c r="DX83" i="31" s="1"/>
  <c r="DW89" i="31"/>
  <c r="DW90" i="31" s="1"/>
  <c r="DU79" i="31"/>
  <c r="DU128" i="31"/>
  <c r="DU130" i="31" s="1"/>
  <c r="DV76" i="31"/>
  <c r="DW72" i="31" s="1"/>
  <c r="DV78" i="31"/>
  <c r="DV128" i="31" l="1"/>
  <c r="DV130" i="31" s="1"/>
  <c r="DV79" i="31"/>
  <c r="DW76" i="31"/>
  <c r="DX72" i="31" s="1"/>
  <c r="DW78" i="31"/>
  <c r="DX87" i="31"/>
  <c r="DY83" i="31" s="1"/>
  <c r="DX89" i="31"/>
  <c r="DX90" i="31" s="1"/>
  <c r="DY87" i="31" l="1"/>
  <c r="DZ83" i="31" s="1"/>
  <c r="DY89" i="31"/>
  <c r="DY90" i="31" s="1"/>
  <c r="DW128" i="31"/>
  <c r="DW130" i="31" s="1"/>
  <c r="DW79" i="31"/>
  <c r="DX76" i="31"/>
  <c r="DY72" i="31" s="1"/>
  <c r="DX78" i="31"/>
  <c r="DX128" i="31" l="1"/>
  <c r="DX130" i="31" s="1"/>
  <c r="DX79" i="31"/>
  <c r="DY76" i="31"/>
  <c r="DZ72" i="31" s="1"/>
  <c r="DY78" i="31"/>
  <c r="DZ87" i="31"/>
  <c r="EA83" i="31" s="1"/>
  <c r="DZ89" i="31"/>
  <c r="DZ90" i="31" s="1"/>
  <c r="EA87" i="31" l="1"/>
  <c r="EB83" i="31" s="1"/>
  <c r="EA89" i="31"/>
  <c r="EA90" i="31" s="1"/>
  <c r="DY79" i="31"/>
  <c r="DY128" i="31"/>
  <c r="DY130" i="31" s="1"/>
  <c r="DZ76" i="31"/>
  <c r="EA72" i="31" s="1"/>
  <c r="DZ78" i="31"/>
  <c r="DZ128" i="31" l="1"/>
  <c r="DZ130" i="31" s="1"/>
  <c r="DZ79" i="31"/>
  <c r="EA76" i="31"/>
  <c r="EB72" i="31" s="1"/>
  <c r="EA78" i="31"/>
  <c r="EB87" i="31"/>
  <c r="EC83" i="31" s="1"/>
  <c r="EB89" i="31"/>
  <c r="EB90" i="31" s="1"/>
  <c r="EC87" i="31" l="1"/>
  <c r="ED83" i="31" s="1"/>
  <c r="EC89" i="31"/>
  <c r="EC90" i="31" s="1"/>
  <c r="EA128" i="31"/>
  <c r="EA130" i="31" s="1"/>
  <c r="EA79" i="31"/>
  <c r="EB76" i="31"/>
  <c r="EC72" i="31" s="1"/>
  <c r="EB78" i="31"/>
  <c r="EB128" i="31" l="1"/>
  <c r="EB130" i="31" s="1"/>
  <c r="EB79" i="31"/>
  <c r="EC76" i="31"/>
  <c r="ED72" i="31" s="1"/>
  <c r="EC78" i="31"/>
  <c r="ED87" i="31"/>
  <c r="EE83" i="31" s="1"/>
  <c r="ED89" i="31"/>
  <c r="ED90" i="31" s="1"/>
  <c r="EE87" i="31" l="1"/>
  <c r="EF83" i="31" s="1"/>
  <c r="EE89" i="31"/>
  <c r="EE90" i="31" s="1"/>
  <c r="EC79" i="31"/>
  <c r="EC128" i="31"/>
  <c r="EC130" i="31" s="1"/>
  <c r="ED76" i="31"/>
  <c r="EE72" i="31" s="1"/>
  <c r="ED78" i="31"/>
  <c r="ED128" i="31" l="1"/>
  <c r="ED130" i="31" s="1"/>
  <c r="ED79" i="31"/>
  <c r="EE76" i="31"/>
  <c r="EF72" i="31" s="1"/>
  <c r="EE78" i="31"/>
  <c r="EF87" i="31"/>
  <c r="EG83" i="31" s="1"/>
  <c r="EF89" i="31"/>
  <c r="EF90" i="31" s="1"/>
  <c r="EG87" i="31" l="1"/>
  <c r="EH83" i="31" s="1"/>
  <c r="EG89" i="31"/>
  <c r="EG90" i="31" s="1"/>
  <c r="EE128" i="31"/>
  <c r="EE130" i="31" s="1"/>
  <c r="EE79" i="31"/>
  <c r="EF76" i="31"/>
  <c r="EG72" i="31" s="1"/>
  <c r="EF78" i="31"/>
  <c r="EF128" i="31" l="1"/>
  <c r="EF130" i="31" s="1"/>
  <c r="EF79" i="31"/>
  <c r="EG76" i="31"/>
  <c r="EH72" i="31" s="1"/>
  <c r="EG78" i="31"/>
  <c r="EH87" i="31"/>
  <c r="EI83" i="31" s="1"/>
  <c r="EH89" i="31"/>
  <c r="EH90" i="31" s="1"/>
  <c r="EI87" i="31" l="1"/>
  <c r="EJ83" i="31" s="1"/>
  <c r="EI89" i="31"/>
  <c r="EI90" i="31" s="1"/>
  <c r="EG128" i="31"/>
  <c r="EG130" i="31" s="1"/>
  <c r="EG79" i="31"/>
  <c r="EH76" i="31"/>
  <c r="EI72" i="31" s="1"/>
  <c r="EH78" i="31"/>
  <c r="EH128" i="31" l="1"/>
  <c r="EH130" i="31" s="1"/>
  <c r="EH79" i="31"/>
  <c r="EI76" i="31"/>
  <c r="EJ72" i="31" s="1"/>
  <c r="EI78" i="31"/>
  <c r="EJ87" i="31"/>
  <c r="EK83" i="31" s="1"/>
  <c r="EJ89" i="31"/>
  <c r="EJ90" i="31" s="1"/>
  <c r="EK87" i="31" l="1"/>
  <c r="EL83" i="31" s="1"/>
  <c r="EK89" i="31"/>
  <c r="EK90" i="31" s="1"/>
  <c r="EI128" i="31"/>
  <c r="EI130" i="31" s="1"/>
  <c r="EI79" i="31"/>
  <c r="EJ76" i="31"/>
  <c r="EK72" i="31" s="1"/>
  <c r="EJ78" i="31"/>
  <c r="EJ79" i="31" l="1"/>
  <c r="EJ128" i="31"/>
  <c r="EJ130" i="31" s="1"/>
  <c r="EK76" i="31"/>
  <c r="EL72" i="31" s="1"/>
  <c r="EK78" i="31"/>
  <c r="EL87" i="31"/>
  <c r="EM83" i="31" s="1"/>
  <c r="EL89" i="31"/>
  <c r="EL90" i="31" s="1"/>
  <c r="EM87" i="31" l="1"/>
  <c r="EN83" i="31" s="1"/>
  <c r="EM89" i="31"/>
  <c r="EM90" i="31" s="1"/>
  <c r="EK79" i="31"/>
  <c r="EK128" i="31"/>
  <c r="EK130" i="31" s="1"/>
  <c r="EL76" i="31"/>
  <c r="EM72" i="31" s="1"/>
  <c r="EL78" i="31"/>
  <c r="EL128" i="31" l="1"/>
  <c r="EL130" i="31" s="1"/>
  <c r="EL79" i="31"/>
  <c r="EM76" i="31"/>
  <c r="EN72" i="31" s="1"/>
  <c r="EM78" i="31"/>
  <c r="EN87" i="31"/>
  <c r="EO83" i="31" s="1"/>
  <c r="EN89" i="31"/>
  <c r="EN90" i="31" s="1"/>
  <c r="EO87" i="31" l="1"/>
  <c r="EP83" i="31" s="1"/>
  <c r="EO89" i="31"/>
  <c r="EO90" i="31" s="1"/>
  <c r="EM128" i="31"/>
  <c r="EM130" i="31" s="1"/>
  <c r="EM79" i="31"/>
  <c r="EN76" i="31"/>
  <c r="EO72" i="31" s="1"/>
  <c r="EN78" i="31"/>
  <c r="EN128" i="31" l="1"/>
  <c r="EN130" i="31" s="1"/>
  <c r="EN79" i="31"/>
  <c r="EO76" i="31"/>
  <c r="EP72" i="31" s="1"/>
  <c r="EO78" i="31"/>
  <c r="EP87" i="31"/>
  <c r="EQ83" i="31" s="1"/>
  <c r="EP89" i="31"/>
  <c r="EP90" i="31" s="1"/>
  <c r="EQ87" i="31" l="1"/>
  <c r="ER83" i="31" s="1"/>
  <c r="EQ89" i="31"/>
  <c r="EQ90" i="31" s="1"/>
  <c r="EO79" i="31"/>
  <c r="EO128" i="31"/>
  <c r="EO130" i="31" s="1"/>
  <c r="EP76" i="31"/>
  <c r="EQ72" i="31" s="1"/>
  <c r="EP78" i="31"/>
  <c r="EP128" i="31" l="1"/>
  <c r="EP130" i="31" s="1"/>
  <c r="EP79" i="31"/>
  <c r="EQ76" i="31"/>
  <c r="ER72" i="31" s="1"/>
  <c r="EQ78" i="31"/>
  <c r="ER87" i="31"/>
  <c r="ES83" i="31" s="1"/>
  <c r="ER89" i="31"/>
  <c r="ER90" i="31" s="1"/>
  <c r="ES87" i="31" l="1"/>
  <c r="ET83" i="31" s="1"/>
  <c r="ES89" i="31"/>
  <c r="ES90" i="31" s="1"/>
  <c r="EQ128" i="31"/>
  <c r="EQ130" i="31" s="1"/>
  <c r="EQ79" i="31"/>
  <c r="ER76" i="31"/>
  <c r="ES72" i="31" s="1"/>
  <c r="ER78" i="31"/>
  <c r="ER128" i="31" l="1"/>
  <c r="ER130" i="31" s="1"/>
  <c r="ER79" i="31"/>
  <c r="ES76" i="31"/>
  <c r="ET72" i="31" s="1"/>
  <c r="ES78" i="31"/>
  <c r="ET87" i="31"/>
  <c r="EU83" i="31" s="1"/>
  <c r="ET89" i="31"/>
  <c r="ET90" i="31" s="1"/>
  <c r="EU87" i="31" l="1"/>
  <c r="EV83" i="31" s="1"/>
  <c r="EU89" i="31"/>
  <c r="EU90" i="31" s="1"/>
  <c r="ES79" i="31"/>
  <c r="ES128" i="31"/>
  <c r="ES130" i="31" s="1"/>
  <c r="ET76" i="31"/>
  <c r="EU72" i="31" s="1"/>
  <c r="ET78" i="31"/>
  <c r="ET128" i="31" l="1"/>
  <c r="ET130" i="31" s="1"/>
  <c r="ET79" i="31"/>
  <c r="EU76" i="31"/>
  <c r="EV72" i="31" s="1"/>
  <c r="EU78" i="31"/>
  <c r="EV87" i="31"/>
  <c r="EW83" i="31" s="1"/>
  <c r="EV89" i="31"/>
  <c r="EV90" i="31" s="1"/>
  <c r="EW87" i="31" l="1"/>
  <c r="EX83" i="31" s="1"/>
  <c r="EW89" i="31"/>
  <c r="EW90" i="31" s="1"/>
  <c r="EU128" i="31"/>
  <c r="EU130" i="31" s="1"/>
  <c r="EU79" i="31"/>
  <c r="EV76" i="31"/>
  <c r="EW72" i="31" s="1"/>
  <c r="EV78" i="31"/>
  <c r="EV128" i="31" l="1"/>
  <c r="EV130" i="31" s="1"/>
  <c r="EV79" i="31"/>
  <c r="EW76" i="31"/>
  <c r="EX72" i="31" s="1"/>
  <c r="EW78" i="31"/>
  <c r="EX87" i="31"/>
  <c r="EY83" i="31" s="1"/>
  <c r="EX89" i="31"/>
  <c r="EX90" i="31" s="1"/>
  <c r="EY87" i="31" l="1"/>
  <c r="EZ83" i="31" s="1"/>
  <c r="EY89" i="31"/>
  <c r="EY90" i="31" s="1"/>
  <c r="EW79" i="31"/>
  <c r="EW128" i="31"/>
  <c r="EW130" i="31" s="1"/>
  <c r="EX76" i="31"/>
  <c r="EY72" i="31" s="1"/>
  <c r="EX78" i="31"/>
  <c r="EX128" i="31" l="1"/>
  <c r="EX130" i="31" s="1"/>
  <c r="EX79" i="31"/>
  <c r="EY76" i="31"/>
  <c r="EZ72" i="31" s="1"/>
  <c r="EY78" i="31"/>
  <c r="EZ87" i="31"/>
  <c r="FA83" i="31" s="1"/>
  <c r="EZ89" i="31"/>
  <c r="EZ90" i="31" s="1"/>
  <c r="FA87" i="31" l="1"/>
  <c r="FB83" i="31" s="1"/>
  <c r="FA89" i="31"/>
  <c r="FA90" i="31" s="1"/>
  <c r="EY128" i="31"/>
  <c r="EY130" i="31" s="1"/>
  <c r="EY79" i="31"/>
  <c r="EZ76" i="31"/>
  <c r="FA72" i="31" s="1"/>
  <c r="EZ78" i="31"/>
  <c r="EZ128" i="31" l="1"/>
  <c r="EZ130" i="31" s="1"/>
  <c r="EZ79" i="31"/>
  <c r="FA76" i="31"/>
  <c r="FB72" i="31" s="1"/>
  <c r="FA78" i="31"/>
  <c r="FB87" i="31"/>
  <c r="FC83" i="31" s="1"/>
  <c r="FB89" i="31"/>
  <c r="FB90" i="31" s="1"/>
  <c r="FC87" i="31" l="1"/>
  <c r="FD83" i="31" s="1"/>
  <c r="FC89" i="31"/>
  <c r="FC90" i="31" s="1"/>
  <c r="FA79" i="31"/>
  <c r="FA128" i="31"/>
  <c r="FA130" i="31" s="1"/>
  <c r="FB76" i="31"/>
  <c r="FC72" i="31" s="1"/>
  <c r="FB78" i="31"/>
  <c r="FB128" i="31" l="1"/>
  <c r="FB130" i="31" s="1"/>
  <c r="FB79" i="31"/>
  <c r="FC76" i="31"/>
  <c r="FD72" i="31" s="1"/>
  <c r="FC78" i="31"/>
  <c r="FD87" i="31"/>
  <c r="FE83" i="31" s="1"/>
  <c r="FD89" i="31"/>
  <c r="FD90" i="31" s="1"/>
  <c r="FE87" i="31" l="1"/>
  <c r="FF83" i="31" s="1"/>
  <c r="FE89" i="31"/>
  <c r="FE90" i="31" s="1"/>
  <c r="FC128" i="31"/>
  <c r="FC130" i="31" s="1"/>
  <c r="FC79" i="31"/>
  <c r="FD76" i="31"/>
  <c r="FE72" i="31" s="1"/>
  <c r="FD78" i="31"/>
  <c r="FD128" i="31" l="1"/>
  <c r="FD130" i="31" s="1"/>
  <c r="FD79" i="31"/>
  <c r="FE76" i="31"/>
  <c r="FF72" i="31" s="1"/>
  <c r="FE78" i="31"/>
  <c r="FF87" i="31"/>
  <c r="FG83" i="31" s="1"/>
  <c r="FF89" i="31"/>
  <c r="FF90" i="31" s="1"/>
  <c r="FG87" i="31" l="1"/>
  <c r="FH83" i="31" s="1"/>
  <c r="FG89" i="31"/>
  <c r="FG90" i="31" s="1"/>
  <c r="FE79" i="31"/>
  <c r="FE128" i="31"/>
  <c r="FE130" i="31" s="1"/>
  <c r="FF76" i="31"/>
  <c r="FG72" i="31" s="1"/>
  <c r="FF78" i="31"/>
  <c r="FF128" i="31" l="1"/>
  <c r="FF130" i="31" s="1"/>
  <c r="FF79" i="31"/>
  <c r="FG76" i="31"/>
  <c r="FH72" i="31" s="1"/>
  <c r="FG78" i="31"/>
  <c r="FH87" i="31"/>
  <c r="FI83" i="31" s="1"/>
  <c r="FH89" i="31"/>
  <c r="FH90" i="31" s="1"/>
  <c r="FI87" i="31" l="1"/>
  <c r="FJ83" i="31" s="1"/>
  <c r="FI89" i="31"/>
  <c r="FI90" i="31" s="1"/>
  <c r="FG128" i="31"/>
  <c r="FG130" i="31" s="1"/>
  <c r="FG79" i="31"/>
  <c r="FH76" i="31"/>
  <c r="FI72" i="31" s="1"/>
  <c r="FH78" i="31"/>
  <c r="FH128" i="31" l="1"/>
  <c r="FH130" i="31" s="1"/>
  <c r="FH79" i="31"/>
  <c r="FI76" i="31"/>
  <c r="FJ72" i="31" s="1"/>
  <c r="FI78" i="31"/>
  <c r="FJ87" i="31"/>
  <c r="FK83" i="31" s="1"/>
  <c r="FJ89" i="31"/>
  <c r="FJ90" i="31" s="1"/>
  <c r="FK87" i="31" l="1"/>
  <c r="FL83" i="31" s="1"/>
  <c r="FK89" i="31"/>
  <c r="FK90" i="31" s="1"/>
  <c r="FI79" i="31"/>
  <c r="FI128" i="31"/>
  <c r="FI130" i="31" s="1"/>
  <c r="FJ76" i="31"/>
  <c r="FK72" i="31" s="1"/>
  <c r="FJ78" i="31"/>
  <c r="FJ128" i="31" l="1"/>
  <c r="FJ130" i="31" s="1"/>
  <c r="FJ79" i="31"/>
  <c r="FK76" i="31"/>
  <c r="FL72" i="31" s="1"/>
  <c r="FK78" i="31"/>
  <c r="FL87" i="31"/>
  <c r="FM83" i="31" s="1"/>
  <c r="FL89" i="31"/>
  <c r="FL90" i="31" s="1"/>
  <c r="FM87" i="31" l="1"/>
  <c r="FN83" i="31" s="1"/>
  <c r="FM89" i="31"/>
  <c r="FM90" i="31" s="1"/>
  <c r="FK128" i="31"/>
  <c r="FK130" i="31" s="1"/>
  <c r="FK79" i="31"/>
  <c r="FL76" i="31"/>
  <c r="FM72" i="31" s="1"/>
  <c r="FL78" i="31"/>
  <c r="FL128" i="31" l="1"/>
  <c r="FL130" i="31" s="1"/>
  <c r="FL79" i="31"/>
  <c r="FM76" i="31"/>
  <c r="FN72" i="31" s="1"/>
  <c r="FM78" i="31"/>
  <c r="FN87" i="31"/>
  <c r="FO83" i="31" s="1"/>
  <c r="FN89" i="31"/>
  <c r="FN90" i="31" s="1"/>
  <c r="FO87" i="31" l="1"/>
  <c r="FP83" i="31" s="1"/>
  <c r="FO89" i="31"/>
  <c r="FO90" i="31" s="1"/>
  <c r="FM79" i="31"/>
  <c r="FM128" i="31"/>
  <c r="FM130" i="31" s="1"/>
  <c r="FN76" i="31"/>
  <c r="FO72" i="31" s="1"/>
  <c r="FN78" i="31"/>
  <c r="FN128" i="31" l="1"/>
  <c r="FN130" i="31" s="1"/>
  <c r="FN79" i="31"/>
  <c r="FO76" i="31"/>
  <c r="FP72" i="31" s="1"/>
  <c r="FO78" i="31"/>
  <c r="FP87" i="31"/>
  <c r="FQ83" i="31" s="1"/>
  <c r="FP89" i="31"/>
  <c r="FP90" i="31" s="1"/>
  <c r="FQ87" i="31" l="1"/>
  <c r="FR83" i="31" s="1"/>
  <c r="FQ89" i="31"/>
  <c r="FQ90" i="31" s="1"/>
  <c r="FO128" i="31"/>
  <c r="FO130" i="31" s="1"/>
  <c r="FO79" i="31"/>
  <c r="FP76" i="31"/>
  <c r="FQ72" i="31" s="1"/>
  <c r="FP78" i="31"/>
  <c r="FP128" i="31" l="1"/>
  <c r="FP130" i="31" s="1"/>
  <c r="FP79" i="31"/>
  <c r="FQ76" i="31"/>
  <c r="FR72" i="31" s="1"/>
  <c r="FQ78" i="31"/>
  <c r="FR87" i="31"/>
  <c r="FS83" i="31" s="1"/>
  <c r="FR89" i="31"/>
  <c r="FR90" i="31" s="1"/>
  <c r="FS87" i="31" l="1"/>
  <c r="FT83" i="31" s="1"/>
  <c r="FS89" i="31"/>
  <c r="FS90" i="31" s="1"/>
  <c r="FQ79" i="31"/>
  <c r="FQ128" i="31"/>
  <c r="FQ130" i="31" s="1"/>
  <c r="FR76" i="31"/>
  <c r="FS72" i="31" s="1"/>
  <c r="FR78" i="31"/>
  <c r="FR128" i="31" l="1"/>
  <c r="FR130" i="31" s="1"/>
  <c r="FR79" i="31"/>
  <c r="FS76" i="31"/>
  <c r="FT72" i="31" s="1"/>
  <c r="FS78" i="31"/>
  <c r="FT87" i="31"/>
  <c r="FU83" i="31" s="1"/>
  <c r="FT89" i="31"/>
  <c r="FT90" i="31" s="1"/>
  <c r="FU87" i="31" l="1"/>
  <c r="FV83" i="31" s="1"/>
  <c r="FU89" i="31"/>
  <c r="FU90" i="31" s="1"/>
  <c r="FS128" i="31"/>
  <c r="FS130" i="31" s="1"/>
  <c r="FS79" i="31"/>
  <c r="FT76" i="31"/>
  <c r="FU72" i="31" s="1"/>
  <c r="FT78" i="31"/>
  <c r="FT128" i="31" l="1"/>
  <c r="FT130" i="31" s="1"/>
  <c r="FT79" i="31"/>
  <c r="FU76" i="31"/>
  <c r="FV72" i="31" s="1"/>
  <c r="FU78" i="31"/>
  <c r="FV87" i="31"/>
  <c r="FW83" i="31" s="1"/>
  <c r="FV89" i="31"/>
  <c r="FV90" i="31" s="1"/>
  <c r="FW87" i="31" l="1"/>
  <c r="FX83" i="31" s="1"/>
  <c r="FW89" i="31"/>
  <c r="FW90" i="31" s="1"/>
  <c r="FU79" i="31"/>
  <c r="FU128" i="31"/>
  <c r="FU130" i="31" s="1"/>
  <c r="FV76" i="31"/>
  <c r="FW72" i="31" s="1"/>
  <c r="FV78" i="31"/>
  <c r="FV128" i="31" l="1"/>
  <c r="FV130" i="31" s="1"/>
  <c r="FV79" i="31"/>
  <c r="FW76" i="31"/>
  <c r="FX72" i="31" s="1"/>
  <c r="FW78" i="31"/>
  <c r="FX87" i="31"/>
  <c r="FY83" i="31" s="1"/>
  <c r="FX89" i="31"/>
  <c r="FX90" i="31" s="1"/>
  <c r="FY87" i="31" l="1"/>
  <c r="FZ83" i="31" s="1"/>
  <c r="FY89" i="31"/>
  <c r="FY90" i="31" s="1"/>
  <c r="FW128" i="31"/>
  <c r="FW130" i="31" s="1"/>
  <c r="FW79" i="31"/>
  <c r="FX76" i="31"/>
  <c r="FY72" i="31" s="1"/>
  <c r="FX78" i="31"/>
  <c r="FX128" i="31" l="1"/>
  <c r="FX130" i="31" s="1"/>
  <c r="FX79" i="31"/>
  <c r="FY76" i="31"/>
  <c r="FZ72" i="31" s="1"/>
  <c r="FY78" i="31"/>
  <c r="FZ87" i="31"/>
  <c r="GA83" i="31" s="1"/>
  <c r="FZ89" i="31"/>
  <c r="FZ90" i="31" s="1"/>
  <c r="GA87" i="31" l="1"/>
  <c r="GB83" i="31" s="1"/>
  <c r="GA89" i="31"/>
  <c r="GA90" i="31" s="1"/>
  <c r="FY79" i="31"/>
  <c r="FY128" i="31"/>
  <c r="FY130" i="31" s="1"/>
  <c r="FZ76" i="31"/>
  <c r="GA72" i="31" s="1"/>
  <c r="FZ78" i="31"/>
  <c r="FZ128" i="31" l="1"/>
  <c r="FZ130" i="31" s="1"/>
  <c r="FZ79" i="31"/>
  <c r="GA76" i="31"/>
  <c r="GB72" i="31" s="1"/>
  <c r="GA78" i="31"/>
  <c r="GB87" i="31"/>
  <c r="GC83" i="31" s="1"/>
  <c r="GB89" i="31"/>
  <c r="GB90" i="31" s="1"/>
  <c r="GC87" i="31" l="1"/>
  <c r="GD83" i="31" s="1"/>
  <c r="GC89" i="31"/>
  <c r="GC90" i="31" s="1"/>
  <c r="GA128" i="31"/>
  <c r="GA130" i="31" s="1"/>
  <c r="GA79" i="31"/>
  <c r="GB76" i="31"/>
  <c r="GC72" i="31" s="1"/>
  <c r="GB78" i="31"/>
  <c r="GB128" i="31" l="1"/>
  <c r="GB130" i="31" s="1"/>
  <c r="GB79" i="31"/>
  <c r="GC76" i="31"/>
  <c r="GD72" i="31" s="1"/>
  <c r="GC78" i="31"/>
  <c r="GD87" i="31"/>
  <c r="GE83" i="31" s="1"/>
  <c r="GD89" i="31"/>
  <c r="GD90" i="31" s="1"/>
  <c r="GE87" i="31" l="1"/>
  <c r="GF83" i="31" s="1"/>
  <c r="GE89" i="31"/>
  <c r="GE90" i="31" s="1"/>
  <c r="GC128" i="31"/>
  <c r="GC130" i="31" s="1"/>
  <c r="GC79" i="31"/>
  <c r="GD76" i="31"/>
  <c r="GE72" i="31" s="1"/>
  <c r="GD78" i="31"/>
  <c r="GD79" i="31" l="1"/>
  <c r="GD128" i="31"/>
  <c r="GD130" i="31" s="1"/>
  <c r="GE76" i="31"/>
  <c r="GF72" i="31" s="1"/>
  <c r="GE78" i="31"/>
  <c r="GF87" i="31"/>
  <c r="GG83" i="31" s="1"/>
  <c r="GF89" i="31"/>
  <c r="GF90" i="31" s="1"/>
  <c r="GG87" i="31" l="1"/>
  <c r="GH83" i="31" s="1"/>
  <c r="GG89" i="31"/>
  <c r="GG90" i="31" s="1"/>
  <c r="GE128" i="31"/>
  <c r="GE130" i="31" s="1"/>
  <c r="GE79" i="31"/>
  <c r="GF76" i="31"/>
  <c r="GG72" i="31" s="1"/>
  <c r="GF78" i="31"/>
  <c r="GF128" i="31" l="1"/>
  <c r="GF130" i="31" s="1"/>
  <c r="GF79" i="31"/>
  <c r="GG76" i="31"/>
  <c r="GH72" i="31" s="1"/>
  <c r="GG78" i="31"/>
  <c r="GH87" i="31"/>
  <c r="GI83" i="31" s="1"/>
  <c r="GH89" i="31"/>
  <c r="GH90" i="31" s="1"/>
  <c r="GI87" i="31" l="1"/>
  <c r="GJ83" i="31" s="1"/>
  <c r="GI89" i="31"/>
  <c r="GI90" i="31" s="1"/>
  <c r="GG79" i="31"/>
  <c r="GG128" i="31"/>
  <c r="GG130" i="31" s="1"/>
  <c r="GH76" i="31"/>
  <c r="GI72" i="31" s="1"/>
  <c r="GH78" i="31"/>
  <c r="GH128" i="31" l="1"/>
  <c r="GH130" i="31" s="1"/>
  <c r="GH79" i="31"/>
  <c r="GI76" i="31"/>
  <c r="GJ72" i="31" s="1"/>
  <c r="GI78" i="31"/>
  <c r="GJ87" i="31"/>
  <c r="GK83" i="31" s="1"/>
  <c r="GJ89" i="31"/>
  <c r="GJ90" i="31" s="1"/>
  <c r="GK87" i="31" l="1"/>
  <c r="GL83" i="31" s="1"/>
  <c r="GK89" i="31"/>
  <c r="GK90" i="31" s="1"/>
  <c r="GI128" i="31"/>
  <c r="GI130" i="31" s="1"/>
  <c r="GI79" i="31"/>
  <c r="GJ76" i="31"/>
  <c r="GK72" i="31" s="1"/>
  <c r="GJ78" i="31"/>
  <c r="GJ128" i="31" l="1"/>
  <c r="GJ130" i="31" s="1"/>
  <c r="GJ79" i="31"/>
  <c r="GK76" i="31"/>
  <c r="GL72" i="31" s="1"/>
  <c r="GK78" i="31"/>
  <c r="GL87" i="31"/>
  <c r="GM83" i="31" s="1"/>
  <c r="GL89" i="31"/>
  <c r="GL90" i="31" s="1"/>
  <c r="GM87" i="31" l="1"/>
  <c r="GN83" i="31" s="1"/>
  <c r="GM89" i="31"/>
  <c r="GM90" i="31" s="1"/>
  <c r="GK79" i="31"/>
  <c r="GK128" i="31"/>
  <c r="GK130" i="31" s="1"/>
  <c r="GL76" i="31"/>
  <c r="GM72" i="31" s="1"/>
  <c r="GL78" i="31"/>
  <c r="GL128" i="31" l="1"/>
  <c r="GL130" i="31" s="1"/>
  <c r="GL79" i="31"/>
  <c r="GM76" i="31"/>
  <c r="GN72" i="31" s="1"/>
  <c r="GM78" i="31"/>
  <c r="GN87" i="31"/>
  <c r="GO83" i="31" s="1"/>
  <c r="GN89" i="31"/>
  <c r="GN90" i="31" s="1"/>
  <c r="GO87" i="31" l="1"/>
  <c r="GP83" i="31" s="1"/>
  <c r="GO89" i="31"/>
  <c r="GO90" i="31" s="1"/>
  <c r="GM128" i="31"/>
  <c r="GM130" i="31" s="1"/>
  <c r="GM79" i="31"/>
  <c r="GN76" i="31"/>
  <c r="GO72" i="31" s="1"/>
  <c r="GN78" i="31"/>
  <c r="GN128" i="31" l="1"/>
  <c r="GN130" i="31" s="1"/>
  <c r="GN79" i="31"/>
  <c r="GO76" i="31"/>
  <c r="GP72" i="31" s="1"/>
  <c r="GO78" i="31"/>
  <c r="GP87" i="31"/>
  <c r="GQ83" i="31" s="1"/>
  <c r="GP89" i="31"/>
  <c r="GP90" i="31" s="1"/>
  <c r="GQ87" i="31" l="1"/>
  <c r="GR83" i="31" s="1"/>
  <c r="GQ89" i="31"/>
  <c r="GQ90" i="31" s="1"/>
  <c r="GO79" i="31"/>
  <c r="GO128" i="31"/>
  <c r="GO130" i="31" s="1"/>
  <c r="GP76" i="31"/>
  <c r="GQ72" i="31" s="1"/>
  <c r="GP78" i="31"/>
  <c r="GP128" i="31" l="1"/>
  <c r="GP130" i="31" s="1"/>
  <c r="GP79" i="31"/>
  <c r="GQ76" i="31"/>
  <c r="GR72" i="31" s="1"/>
  <c r="GQ78" i="31"/>
  <c r="GR87" i="31"/>
  <c r="GS83" i="31" s="1"/>
  <c r="GR89" i="31"/>
  <c r="GR90" i="31" s="1"/>
  <c r="GS87" i="31" l="1"/>
  <c r="GT83" i="31" s="1"/>
  <c r="GS89" i="31"/>
  <c r="GS90" i="31" s="1"/>
  <c r="GQ128" i="31"/>
  <c r="GQ130" i="31" s="1"/>
  <c r="GQ79" i="31"/>
  <c r="GR76" i="31"/>
  <c r="GS72" i="31" s="1"/>
  <c r="GR78" i="31"/>
  <c r="GR128" i="31" l="1"/>
  <c r="GR130" i="31" s="1"/>
  <c r="GR79" i="31"/>
  <c r="GS76" i="31"/>
  <c r="GT72" i="31" s="1"/>
  <c r="GS78" i="31"/>
  <c r="GT87" i="31"/>
  <c r="GU83" i="31" s="1"/>
  <c r="GT89" i="31"/>
  <c r="GT90" i="31" s="1"/>
  <c r="GU87" i="31" l="1"/>
  <c r="GV83" i="31" s="1"/>
  <c r="GU89" i="31"/>
  <c r="GU90" i="31" s="1"/>
  <c r="GS79" i="31"/>
  <c r="GS128" i="31"/>
  <c r="GS130" i="31" s="1"/>
  <c r="GT76" i="31"/>
  <c r="GU72" i="31" s="1"/>
  <c r="GT78" i="31"/>
  <c r="GT128" i="31" l="1"/>
  <c r="GT130" i="31" s="1"/>
  <c r="GT79" i="31"/>
  <c r="GU76" i="31"/>
  <c r="GV72" i="31" s="1"/>
  <c r="GU78" i="31"/>
  <c r="GV87" i="31"/>
  <c r="GW83" i="31" s="1"/>
  <c r="GV89" i="31"/>
  <c r="GV90" i="31" s="1"/>
  <c r="GW87" i="31" l="1"/>
  <c r="GX83" i="31" s="1"/>
  <c r="GW89" i="31"/>
  <c r="GW90" i="31" s="1"/>
  <c r="GU128" i="31"/>
  <c r="GU130" i="31" s="1"/>
  <c r="GU79" i="31"/>
  <c r="GV76" i="31"/>
  <c r="GW72" i="31" s="1"/>
  <c r="GV78" i="31"/>
  <c r="GV128" i="31" l="1"/>
  <c r="GV130" i="31" s="1"/>
  <c r="GV79" i="31"/>
  <c r="GW76" i="31"/>
  <c r="GX72" i="31" s="1"/>
  <c r="GW78" i="31"/>
  <c r="GX87" i="31"/>
  <c r="GY83" i="31" s="1"/>
  <c r="GX89" i="31"/>
  <c r="GX90" i="31" s="1"/>
  <c r="GY87" i="31" l="1"/>
  <c r="GZ83" i="31" s="1"/>
  <c r="GY89" i="31"/>
  <c r="GY90" i="31" s="1"/>
  <c r="GW79" i="31"/>
  <c r="GW128" i="31"/>
  <c r="GW130" i="31" s="1"/>
  <c r="GX76" i="31"/>
  <c r="GY72" i="31" s="1"/>
  <c r="GX78" i="31"/>
  <c r="GX128" i="31" l="1"/>
  <c r="GX130" i="31" s="1"/>
  <c r="GX79" i="31"/>
  <c r="GY76" i="31"/>
  <c r="GZ72" i="31" s="1"/>
  <c r="GY78" i="31"/>
  <c r="GZ87" i="31"/>
  <c r="HA83" i="31" s="1"/>
  <c r="GZ89" i="31"/>
  <c r="GZ90" i="31" s="1"/>
  <c r="HA87" i="31" l="1"/>
  <c r="HB83" i="31" s="1"/>
  <c r="HA89" i="31"/>
  <c r="HA90" i="31" s="1"/>
  <c r="GY79" i="31"/>
  <c r="GY128" i="31"/>
  <c r="GY130" i="31" s="1"/>
  <c r="GZ76" i="31"/>
  <c r="HA72" i="31" s="1"/>
  <c r="GZ78" i="31"/>
  <c r="GZ79" i="31" l="1"/>
  <c r="GZ128" i="31"/>
  <c r="GZ130" i="31" s="1"/>
  <c r="HA76" i="31"/>
  <c r="HB72" i="31" s="1"/>
  <c r="HA78" i="31"/>
  <c r="HB87" i="31"/>
  <c r="HC83" i="31" s="1"/>
  <c r="HB89" i="31"/>
  <c r="HB90" i="31" s="1"/>
  <c r="HC87" i="31" l="1"/>
  <c r="HD83" i="31" s="1"/>
  <c r="HC89" i="31"/>
  <c r="HC90" i="31" s="1"/>
  <c r="HA79" i="31"/>
  <c r="HA128" i="31"/>
  <c r="HA130" i="31" s="1"/>
  <c r="HB76" i="31"/>
  <c r="HC72" i="31" s="1"/>
  <c r="HB78" i="31"/>
  <c r="HB128" i="31" l="1"/>
  <c r="HB130" i="31" s="1"/>
  <c r="HB79" i="31"/>
  <c r="HC76" i="31"/>
  <c r="HD72" i="31" s="1"/>
  <c r="HC78" i="31"/>
  <c r="HD87" i="31"/>
  <c r="HE83" i="31" s="1"/>
  <c r="HD89" i="31"/>
  <c r="HD90" i="31" s="1"/>
  <c r="HE87" i="31" l="1"/>
  <c r="HF83" i="31" s="1"/>
  <c r="HE89" i="31"/>
  <c r="HE90" i="31" s="1"/>
  <c r="HC128" i="31"/>
  <c r="HC130" i="31" s="1"/>
  <c r="HC79" i="31"/>
  <c r="HD76" i="31"/>
  <c r="HE72" i="31" s="1"/>
  <c r="HD78" i="31"/>
  <c r="HD79" i="31" l="1"/>
  <c r="HD128" i="31"/>
  <c r="HD130" i="31" s="1"/>
  <c r="HE76" i="31"/>
  <c r="HF72" i="31" s="1"/>
  <c r="HE78" i="31"/>
  <c r="HF87" i="31"/>
  <c r="HG83" i="31" s="1"/>
  <c r="HF89" i="31"/>
  <c r="HF90" i="31" s="1"/>
  <c r="HG87" i="31" l="1"/>
  <c r="HH83" i="31" s="1"/>
  <c r="HG89" i="31"/>
  <c r="HG90" i="31" s="1"/>
  <c r="HE128" i="31"/>
  <c r="HE130" i="31" s="1"/>
  <c r="HE79" i="31"/>
  <c r="HF76" i="31"/>
  <c r="HG72" i="31" s="1"/>
  <c r="HF78" i="31"/>
  <c r="HF79" i="31" l="1"/>
  <c r="HF128" i="31"/>
  <c r="HF130" i="31" s="1"/>
  <c r="HG76" i="31"/>
  <c r="HH72" i="31" s="1"/>
  <c r="HG78" i="31"/>
  <c r="HH87" i="31"/>
  <c r="HI83" i="31" s="1"/>
  <c r="HH89" i="31"/>
  <c r="HH90" i="31" s="1"/>
  <c r="HI87" i="31" l="1"/>
  <c r="HJ83" i="31" s="1"/>
  <c r="HI89" i="31"/>
  <c r="HI90" i="31" s="1"/>
  <c r="HG128" i="31"/>
  <c r="HG130" i="31" s="1"/>
  <c r="HG79" i="31"/>
  <c r="HH76" i="31"/>
  <c r="HI72" i="31" s="1"/>
  <c r="HH78" i="31"/>
  <c r="HH79" i="31" l="1"/>
  <c r="HH128" i="31"/>
  <c r="HH130" i="31" s="1"/>
  <c r="HI76" i="31"/>
  <c r="HJ72" i="31" s="1"/>
  <c r="HI78" i="31"/>
  <c r="HJ87" i="31"/>
  <c r="HK83" i="31" s="1"/>
  <c r="HJ89" i="31"/>
  <c r="HJ90" i="31" s="1"/>
  <c r="HK87" i="31" l="1"/>
  <c r="HL83" i="31" s="1"/>
  <c r="HK89" i="31"/>
  <c r="HK90" i="31" s="1"/>
  <c r="HI128" i="31"/>
  <c r="HI130" i="31" s="1"/>
  <c r="HI79" i="31"/>
  <c r="HJ76" i="31"/>
  <c r="HK72" i="31" s="1"/>
  <c r="HJ78" i="31"/>
  <c r="HJ79" i="31" l="1"/>
  <c r="HJ128" i="31"/>
  <c r="HJ130" i="31" s="1"/>
  <c r="HK76" i="31"/>
  <c r="HL72" i="31" s="1"/>
  <c r="HK78" i="31"/>
  <c r="HL87" i="31"/>
  <c r="HM83" i="31" s="1"/>
  <c r="HL89" i="31"/>
  <c r="HL90" i="31" s="1"/>
  <c r="HM87" i="31" l="1"/>
  <c r="HN83" i="31" s="1"/>
  <c r="HM89" i="31"/>
  <c r="HM90" i="31" s="1"/>
  <c r="HK128" i="31"/>
  <c r="HK130" i="31" s="1"/>
  <c r="HK79" i="31"/>
  <c r="HL76" i="31"/>
  <c r="HM72" i="31" s="1"/>
  <c r="HL78" i="31"/>
  <c r="HL128" i="31" l="1"/>
  <c r="HL130" i="31" s="1"/>
  <c r="HL79" i="31"/>
  <c r="HM76" i="31"/>
  <c r="HN72" i="31" s="1"/>
  <c r="HM78" i="31"/>
  <c r="HN87" i="31"/>
  <c r="HO83" i="31" s="1"/>
  <c r="HN89" i="31"/>
  <c r="HN90" i="31" s="1"/>
  <c r="HO87" i="31" l="1"/>
  <c r="HP83" i="31" s="1"/>
  <c r="HO89" i="31"/>
  <c r="HO90" i="31" s="1"/>
  <c r="HM79" i="31"/>
  <c r="HM128" i="31"/>
  <c r="HM130" i="31" s="1"/>
  <c r="HN76" i="31"/>
  <c r="HO72" i="31" s="1"/>
  <c r="HN78" i="31"/>
  <c r="HN128" i="31" l="1"/>
  <c r="HN130" i="31" s="1"/>
  <c r="HN79" i="31"/>
  <c r="HO76" i="31"/>
  <c r="HP72" i="31" s="1"/>
  <c r="HO78" i="31"/>
  <c r="HP87" i="31"/>
  <c r="HQ83" i="31" s="1"/>
  <c r="HP89" i="31"/>
  <c r="HP90" i="31" s="1"/>
  <c r="HQ87" i="31" l="1"/>
  <c r="HR83" i="31" s="1"/>
  <c r="HQ89" i="31"/>
  <c r="HQ90" i="31" s="1"/>
  <c r="HO128" i="31"/>
  <c r="HO130" i="31" s="1"/>
  <c r="HO79" i="31"/>
  <c r="HP76" i="31"/>
  <c r="HQ72" i="31" s="1"/>
  <c r="HP78" i="31"/>
  <c r="HP128" i="31" l="1"/>
  <c r="HP130" i="31" s="1"/>
  <c r="HP79" i="31"/>
  <c r="HQ76" i="31"/>
  <c r="HR72" i="31" s="1"/>
  <c r="HQ78" i="31"/>
  <c r="HR87" i="31"/>
  <c r="HS83" i="31" s="1"/>
  <c r="HR89" i="31"/>
  <c r="HR90" i="31" s="1"/>
  <c r="HS87" i="31" l="1"/>
  <c r="HT83" i="31" s="1"/>
  <c r="HS89" i="31"/>
  <c r="HS90" i="31" s="1"/>
  <c r="HQ79" i="31"/>
  <c r="HQ128" i="31"/>
  <c r="HQ130" i="31" s="1"/>
  <c r="HR76" i="31"/>
  <c r="HS72" i="31" s="1"/>
  <c r="HR78" i="31"/>
  <c r="HR79" i="31" l="1"/>
  <c r="HR128" i="31"/>
  <c r="HR130" i="31" s="1"/>
  <c r="HS76" i="31"/>
  <c r="HT72" i="31" s="1"/>
  <c r="HS78" i="31"/>
  <c r="HT87" i="31"/>
  <c r="HU83" i="31" s="1"/>
  <c r="HT89" i="31"/>
  <c r="HT90" i="31" s="1"/>
  <c r="HU87" i="31" l="1"/>
  <c r="HV83" i="31" s="1"/>
  <c r="HU89" i="31"/>
  <c r="HU90" i="31" s="1"/>
  <c r="HS79" i="31"/>
  <c r="HS128" i="31"/>
  <c r="HS130" i="31" s="1"/>
  <c r="HT76" i="31"/>
  <c r="HU72" i="31" s="1"/>
  <c r="HT78" i="31"/>
  <c r="HT128" i="31" l="1"/>
  <c r="HT130" i="31" s="1"/>
  <c r="HT79" i="31"/>
  <c r="HU76" i="31"/>
  <c r="HV72" i="31" s="1"/>
  <c r="HU78" i="31"/>
  <c r="HV87" i="31"/>
  <c r="HW83" i="31" s="1"/>
  <c r="HV89" i="31"/>
  <c r="HV90" i="31" s="1"/>
  <c r="HW87" i="31" l="1"/>
  <c r="HX83" i="31" s="1"/>
  <c r="HW89" i="31"/>
  <c r="HW90" i="31" s="1"/>
  <c r="HU79" i="31"/>
  <c r="HU128" i="31"/>
  <c r="HU130" i="31" s="1"/>
  <c r="HV76" i="31"/>
  <c r="HW72" i="31" s="1"/>
  <c r="HV78" i="31"/>
  <c r="HV79" i="31" l="1"/>
  <c r="HV128" i="31"/>
  <c r="HV130" i="31" s="1"/>
  <c r="HW76" i="31"/>
  <c r="HX72" i="31" s="1"/>
  <c r="HW78" i="31"/>
  <c r="HX87" i="31"/>
  <c r="HY83" i="31" s="1"/>
  <c r="HX89" i="31"/>
  <c r="HX90" i="31" s="1"/>
  <c r="HY87" i="31" l="1"/>
  <c r="HZ83" i="31" s="1"/>
  <c r="HY89" i="31"/>
  <c r="HY90" i="31" s="1"/>
  <c r="HW79" i="31"/>
  <c r="HW128" i="31"/>
  <c r="HW130" i="31" s="1"/>
  <c r="HX76" i="31"/>
  <c r="HY72" i="31" s="1"/>
  <c r="HX78" i="31"/>
  <c r="HX128" i="31" l="1"/>
  <c r="HX130" i="31" s="1"/>
  <c r="HX79" i="31"/>
  <c r="HY76" i="31"/>
  <c r="HZ72" i="31" s="1"/>
  <c r="HY78" i="31"/>
  <c r="HZ87" i="31"/>
  <c r="IA83" i="31" s="1"/>
  <c r="HZ89" i="31"/>
  <c r="HZ90" i="31" s="1"/>
  <c r="IA87" i="31" l="1"/>
  <c r="IB83" i="31" s="1"/>
  <c r="IA89" i="31"/>
  <c r="IA90" i="31" s="1"/>
  <c r="HY79" i="31"/>
  <c r="HY128" i="31"/>
  <c r="HY130" i="31" s="1"/>
  <c r="HZ76" i="31"/>
  <c r="IA72" i="31" s="1"/>
  <c r="HZ78" i="31"/>
  <c r="HZ79" i="31" l="1"/>
  <c r="HZ128" i="31"/>
  <c r="HZ130" i="31" s="1"/>
  <c r="IA76" i="31"/>
  <c r="IB72" i="31" s="1"/>
  <c r="IA78" i="31"/>
  <c r="IB87" i="31"/>
  <c r="IC83" i="31" s="1"/>
  <c r="IB89" i="31"/>
  <c r="IB90" i="31" s="1"/>
  <c r="IC87" i="31" l="1"/>
  <c r="ID83" i="31" s="1"/>
  <c r="IC89" i="31"/>
  <c r="IC90" i="31" s="1"/>
  <c r="IA128" i="31"/>
  <c r="IA130" i="31" s="1"/>
  <c r="IA79" i="31"/>
  <c r="IB76" i="31"/>
  <c r="IC72" i="31" s="1"/>
  <c r="IB78" i="31"/>
  <c r="IB79" i="31" l="1"/>
  <c r="IB128" i="31"/>
  <c r="IB130" i="31" s="1"/>
  <c r="IC76" i="31"/>
  <c r="ID72" i="31" s="1"/>
  <c r="IC78" i="31"/>
  <c r="ID87" i="31"/>
  <c r="IE83" i="31" s="1"/>
  <c r="ID89" i="31"/>
  <c r="ID90" i="31" s="1"/>
  <c r="IE87" i="31" l="1"/>
  <c r="IF83" i="31" s="1"/>
  <c r="IE89" i="31"/>
  <c r="IE90" i="31" s="1"/>
  <c r="IC128" i="31"/>
  <c r="IC130" i="31" s="1"/>
  <c r="IC79" i="31"/>
  <c r="ID76" i="31"/>
  <c r="IE72" i="31" s="1"/>
  <c r="ID78" i="31"/>
  <c r="ID79" i="31" l="1"/>
  <c r="ID128" i="31"/>
  <c r="ID130" i="31" s="1"/>
  <c r="IE76" i="31"/>
  <c r="IF72" i="31" s="1"/>
  <c r="IE78" i="31"/>
  <c r="IF87" i="31"/>
  <c r="IG83" i="31" s="1"/>
  <c r="IF89" i="31"/>
  <c r="IF90" i="31" s="1"/>
  <c r="IG87" i="31" l="1"/>
  <c r="IH83" i="31" s="1"/>
  <c r="IG89" i="31"/>
  <c r="IG90" i="31" s="1"/>
  <c r="IE128" i="31"/>
  <c r="IE130" i="31" s="1"/>
  <c r="IE79" i="31"/>
  <c r="IF76" i="31"/>
  <c r="IG72" i="31" s="1"/>
  <c r="IF78" i="31"/>
  <c r="IF79" i="31" l="1"/>
  <c r="IF128" i="31"/>
  <c r="IF130" i="31" s="1"/>
  <c r="IG76" i="31"/>
  <c r="IH72" i="31" s="1"/>
  <c r="IG78" i="31"/>
  <c r="IH87" i="31"/>
  <c r="II83" i="31" s="1"/>
  <c r="IH89" i="31"/>
  <c r="IH90" i="31" s="1"/>
  <c r="II87" i="31" l="1"/>
  <c r="IJ83" i="31" s="1"/>
  <c r="II89" i="31"/>
  <c r="II90" i="31" s="1"/>
  <c r="IG128" i="31"/>
  <c r="IG130" i="31" s="1"/>
  <c r="IG79" i="31"/>
  <c r="IH76" i="31"/>
  <c r="II72" i="31" s="1"/>
  <c r="IH78" i="31"/>
  <c r="IH79" i="31" l="1"/>
  <c r="IH128" i="31"/>
  <c r="IH130" i="31" s="1"/>
  <c r="II76" i="31"/>
  <c r="IJ72" i="31" s="1"/>
  <c r="II78" i="31"/>
  <c r="IJ87" i="31"/>
  <c r="IK83" i="31" s="1"/>
  <c r="IJ89" i="31"/>
  <c r="IJ90" i="31" s="1"/>
  <c r="IK87" i="31" l="1"/>
  <c r="IL83" i="31" s="1"/>
  <c r="IK89" i="31"/>
  <c r="IK90" i="31" s="1"/>
  <c r="II128" i="31"/>
  <c r="II130" i="31" s="1"/>
  <c r="II79" i="31"/>
  <c r="IJ76" i="31"/>
  <c r="IK72" i="31" s="1"/>
  <c r="IJ78" i="31"/>
  <c r="IJ79" i="31" l="1"/>
  <c r="IJ128" i="31"/>
  <c r="IJ130" i="31" s="1"/>
  <c r="IK76" i="31"/>
  <c r="IL72" i="31" s="1"/>
  <c r="IK78" i="31"/>
  <c r="IL87" i="31"/>
  <c r="IM83" i="31" s="1"/>
  <c r="IL89" i="31"/>
  <c r="IL90" i="31" s="1"/>
  <c r="IM87" i="31" l="1"/>
  <c r="IN83" i="31" s="1"/>
  <c r="IM89" i="31"/>
  <c r="IM90" i="31" s="1"/>
  <c r="IK128" i="31"/>
  <c r="IK130" i="31" s="1"/>
  <c r="IK79" i="31"/>
  <c r="IL76" i="31"/>
  <c r="IM72" i="31" s="1"/>
  <c r="IL78" i="31"/>
  <c r="IL79" i="31" l="1"/>
  <c r="IL128" i="31"/>
  <c r="IL130" i="31" s="1"/>
  <c r="IM76" i="31"/>
  <c r="IN72" i="31" s="1"/>
  <c r="IM78" i="31"/>
  <c r="IN87" i="31"/>
  <c r="IO83" i="31" s="1"/>
  <c r="IN89" i="31"/>
  <c r="IN90" i="31" s="1"/>
  <c r="IO87" i="31" l="1"/>
  <c r="IP83" i="31" s="1"/>
  <c r="IO89" i="31"/>
  <c r="IO90" i="31" s="1"/>
  <c r="IM79" i="31"/>
  <c r="IM128" i="31"/>
  <c r="IM130" i="31" s="1"/>
  <c r="IN76" i="31"/>
  <c r="IO72" i="31" s="1"/>
  <c r="IN78" i="31"/>
  <c r="IN128" i="31" l="1"/>
  <c r="IN130" i="31" s="1"/>
  <c r="IN79" i="31"/>
  <c r="IO76" i="31"/>
  <c r="IP72" i="31" s="1"/>
  <c r="IO78" i="31"/>
  <c r="IP87" i="31"/>
  <c r="IQ83" i="31" s="1"/>
  <c r="IP89" i="31"/>
  <c r="IP90" i="31" s="1"/>
  <c r="IQ87" i="31" l="1"/>
  <c r="IR83" i="31" s="1"/>
  <c r="IQ89" i="31"/>
  <c r="IQ90" i="31" s="1"/>
  <c r="IO79" i="31"/>
  <c r="IO128" i="31"/>
  <c r="IO130" i="31" s="1"/>
  <c r="IP76" i="31"/>
  <c r="IQ72" i="31" s="1"/>
  <c r="IP78" i="31"/>
  <c r="IP79" i="31" l="1"/>
  <c r="IP128" i="31"/>
  <c r="IP130" i="31" s="1"/>
  <c r="IQ76" i="31"/>
  <c r="IR72" i="31" s="1"/>
  <c r="IQ78" i="31"/>
  <c r="IR87" i="31"/>
  <c r="IS83" i="31" s="1"/>
  <c r="IR89" i="31"/>
  <c r="IR90" i="31" s="1"/>
  <c r="IS87" i="31" l="1"/>
  <c r="IT83" i="31" s="1"/>
  <c r="IS89" i="31"/>
  <c r="IS90" i="31" s="1"/>
  <c r="IQ79" i="31"/>
  <c r="IQ128" i="31"/>
  <c r="IQ130" i="31" s="1"/>
  <c r="IR76" i="31"/>
  <c r="IS72" i="31" s="1"/>
  <c r="IR78" i="31"/>
  <c r="IR128" i="31" l="1"/>
  <c r="IR130" i="31" s="1"/>
  <c r="IR79" i="31"/>
  <c r="IS76" i="31"/>
  <c r="IT72" i="31" s="1"/>
  <c r="IS78" i="31"/>
  <c r="IT87" i="31"/>
  <c r="IU83" i="31" s="1"/>
  <c r="IT89" i="31"/>
  <c r="IT90" i="31" s="1"/>
  <c r="IU87" i="31" l="1"/>
  <c r="IV83" i="31" s="1"/>
  <c r="IU89" i="31"/>
  <c r="IU90" i="31" s="1"/>
  <c r="IS79" i="31"/>
  <c r="IS128" i="31"/>
  <c r="IS130" i="31" s="1"/>
  <c r="IT76" i="31"/>
  <c r="IU72" i="31" s="1"/>
  <c r="IT78" i="31"/>
  <c r="IT79" i="31" l="1"/>
  <c r="IT128" i="31"/>
  <c r="IT130" i="31" s="1"/>
  <c r="IU76" i="31"/>
  <c r="IV72" i="31" s="1"/>
  <c r="IU78" i="31"/>
  <c r="IV87" i="31"/>
  <c r="IW83" i="31" s="1"/>
  <c r="IV89" i="31"/>
  <c r="IV90" i="31" s="1"/>
  <c r="IW87" i="31" l="1"/>
  <c r="IX83" i="31" s="1"/>
  <c r="IW89" i="31"/>
  <c r="IW90" i="31" s="1"/>
  <c r="IU79" i="31"/>
  <c r="IU128" i="31"/>
  <c r="IU130" i="31" s="1"/>
  <c r="IV76" i="31"/>
  <c r="IW72" i="31" s="1"/>
  <c r="IV78" i="31"/>
  <c r="IV128" i="31" l="1"/>
  <c r="IV130" i="31" s="1"/>
  <c r="IV79" i="31"/>
  <c r="IW76" i="31"/>
  <c r="IX72" i="31" s="1"/>
  <c r="IW78" i="31"/>
  <c r="IX87" i="31"/>
  <c r="IY83" i="31" s="1"/>
  <c r="IX89" i="31"/>
  <c r="IX90" i="31" s="1"/>
  <c r="IY87" i="31" l="1"/>
  <c r="IZ83" i="31" s="1"/>
  <c r="IY89" i="31"/>
  <c r="IY90" i="31" s="1"/>
  <c r="IW79" i="31"/>
  <c r="IW128" i="31"/>
  <c r="IW130" i="31" s="1"/>
  <c r="IX76" i="31"/>
  <c r="IY72" i="31" s="1"/>
  <c r="IX78" i="31"/>
  <c r="IX128" i="31" l="1"/>
  <c r="IX130" i="31" s="1"/>
  <c r="IX79" i="31"/>
  <c r="IY76" i="31"/>
  <c r="IZ72" i="31" s="1"/>
  <c r="IY78" i="31"/>
  <c r="IZ87" i="31"/>
  <c r="JA83" i="31" s="1"/>
  <c r="IZ89" i="31"/>
  <c r="IZ90" i="31" s="1"/>
  <c r="JA87" i="31" l="1"/>
  <c r="JB83" i="31" s="1"/>
  <c r="JA89" i="31"/>
  <c r="JA90" i="31" s="1"/>
  <c r="IY128" i="31"/>
  <c r="IY130" i="31" s="1"/>
  <c r="IY79" i="31"/>
  <c r="IZ76" i="31"/>
  <c r="JA72" i="31" s="1"/>
  <c r="IZ78" i="31"/>
  <c r="IZ79" i="31" l="1"/>
  <c r="IZ128" i="31"/>
  <c r="IZ130" i="31" s="1"/>
  <c r="JA76" i="31"/>
  <c r="JB72" i="31" s="1"/>
  <c r="JA78" i="31"/>
  <c r="JB87" i="31"/>
  <c r="JC83" i="31" s="1"/>
  <c r="JB89" i="31"/>
  <c r="JB90" i="31" s="1"/>
  <c r="JC87" i="31" l="1"/>
  <c r="JD83" i="31" s="1"/>
  <c r="JC89" i="31"/>
  <c r="JC90" i="31" s="1"/>
  <c r="JA128" i="31"/>
  <c r="JA130" i="31" s="1"/>
  <c r="JA79" i="31"/>
  <c r="JB76" i="31"/>
  <c r="JC72" i="31" s="1"/>
  <c r="JB78" i="31"/>
  <c r="JB79" i="31" l="1"/>
  <c r="JB128" i="31"/>
  <c r="JB130" i="31" s="1"/>
  <c r="JC76" i="31"/>
  <c r="JD72" i="31" s="1"/>
  <c r="JC78" i="31"/>
  <c r="JD87" i="31"/>
  <c r="JE83" i="31" s="1"/>
  <c r="JD89" i="31"/>
  <c r="JD90" i="31" s="1"/>
  <c r="JE87" i="31" l="1"/>
  <c r="JF83" i="31" s="1"/>
  <c r="JE89" i="31"/>
  <c r="JE90" i="31" s="1"/>
  <c r="JC128" i="31"/>
  <c r="JC130" i="31" s="1"/>
  <c r="JC79" i="31"/>
  <c r="JD76" i="31"/>
  <c r="JE72" i="31" s="1"/>
  <c r="JD78" i="31"/>
  <c r="JD79" i="31" l="1"/>
  <c r="JD128" i="31"/>
  <c r="JD130" i="31" s="1"/>
  <c r="JE76" i="31"/>
  <c r="JF72" i="31" s="1"/>
  <c r="JE78" i="31"/>
  <c r="JF87" i="31"/>
  <c r="JG83" i="31" s="1"/>
  <c r="JF89" i="31"/>
  <c r="JF90" i="31" s="1"/>
  <c r="JG87" i="31" l="1"/>
  <c r="JH83" i="31" s="1"/>
  <c r="JG89" i="31"/>
  <c r="JG90" i="31" s="1"/>
  <c r="JE128" i="31"/>
  <c r="JE130" i="31" s="1"/>
  <c r="JE79" i="31"/>
  <c r="JF76" i="31"/>
  <c r="JG72" i="31" s="1"/>
  <c r="JF78" i="31"/>
  <c r="JF79" i="31" l="1"/>
  <c r="JF128" i="31"/>
  <c r="JF130" i="31" s="1"/>
  <c r="JG76" i="31"/>
  <c r="JH72" i="31" s="1"/>
  <c r="JG78" i="31"/>
  <c r="JH87" i="31"/>
  <c r="JI83" i="31" s="1"/>
  <c r="JH89" i="31"/>
  <c r="JH90" i="31" s="1"/>
  <c r="JI87" i="31" l="1"/>
  <c r="JJ83" i="31" s="1"/>
  <c r="JI89" i="31"/>
  <c r="JI90" i="31" s="1"/>
  <c r="JG128" i="31"/>
  <c r="JG130" i="31" s="1"/>
  <c r="JG79" i="31"/>
  <c r="JH76" i="31"/>
  <c r="JI72" i="31" s="1"/>
  <c r="JH78" i="31"/>
  <c r="JH79" i="31" l="1"/>
  <c r="JH128" i="31"/>
  <c r="JH130" i="31" s="1"/>
  <c r="JI76" i="31"/>
  <c r="JJ72" i="31" s="1"/>
  <c r="JI78" i="31"/>
  <c r="JJ87" i="31"/>
  <c r="JK83" i="31" s="1"/>
  <c r="JJ89" i="31"/>
  <c r="JJ90" i="31" s="1"/>
  <c r="JK87" i="31" l="1"/>
  <c r="JL83" i="31" s="1"/>
  <c r="JK89" i="31"/>
  <c r="JK90" i="31" s="1"/>
  <c r="JI79" i="31"/>
  <c r="JI128" i="31"/>
  <c r="JI130" i="31" s="1"/>
  <c r="JJ76" i="31"/>
  <c r="JK72" i="31" s="1"/>
  <c r="JJ78" i="31"/>
  <c r="JJ128" i="31" l="1"/>
  <c r="JJ130" i="31" s="1"/>
  <c r="JJ79" i="31"/>
  <c r="JK76" i="31"/>
  <c r="JL72" i="31" s="1"/>
  <c r="JK78" i="31"/>
  <c r="JL87" i="31"/>
  <c r="JM83" i="31" s="1"/>
  <c r="JL89" i="31"/>
  <c r="JL90" i="31" s="1"/>
  <c r="JM87" i="31" l="1"/>
  <c r="JN83" i="31" s="1"/>
  <c r="JM89" i="31"/>
  <c r="JM90" i="31" s="1"/>
  <c r="JK79" i="31"/>
  <c r="JK128" i="31"/>
  <c r="JK130" i="31" s="1"/>
  <c r="JL76" i="31"/>
  <c r="JM72" i="31" s="1"/>
  <c r="JL78" i="31"/>
  <c r="JL79" i="31" l="1"/>
  <c r="JL128" i="31"/>
  <c r="JL130" i="31" s="1"/>
  <c r="JM76" i="31"/>
  <c r="JN72" i="31" s="1"/>
  <c r="JM78" i="31"/>
  <c r="JN87" i="31"/>
  <c r="JO83" i="31" s="1"/>
  <c r="JN89" i="31"/>
  <c r="JN90" i="31" s="1"/>
  <c r="JO87" i="31" l="1"/>
  <c r="JP83" i="31" s="1"/>
  <c r="JO89" i="31"/>
  <c r="JO90" i="31" s="1"/>
  <c r="JM128" i="31"/>
  <c r="JM130" i="31" s="1"/>
  <c r="JM79" i="31"/>
  <c r="JN76" i="31"/>
  <c r="JO72" i="31" s="1"/>
  <c r="JN78" i="31"/>
  <c r="JN79" i="31" l="1"/>
  <c r="JN128" i="31"/>
  <c r="JN130" i="31" s="1"/>
  <c r="JO76" i="31"/>
  <c r="JP72" i="31" s="1"/>
  <c r="JO78" i="31"/>
  <c r="JP87" i="31"/>
  <c r="JQ83" i="31" s="1"/>
  <c r="JP89" i="31"/>
  <c r="JP90" i="31" s="1"/>
  <c r="JQ89" i="31" l="1"/>
  <c r="JQ90" i="31" s="1"/>
  <c r="JQ87" i="31"/>
  <c r="JR83" i="31" s="1"/>
  <c r="JO79" i="31"/>
  <c r="JO128" i="31"/>
  <c r="JO130" i="31" s="1"/>
  <c r="JP78" i="31"/>
  <c r="JP76" i="31"/>
  <c r="JQ72" i="31" s="1"/>
  <c r="JQ76" i="31" l="1"/>
  <c r="JR72" i="31" s="1"/>
  <c r="JQ78" i="31"/>
  <c r="JP79" i="31"/>
  <c r="JP128" i="31"/>
  <c r="JP130" i="31" s="1"/>
  <c r="JR87" i="31"/>
  <c r="JS83" i="31" s="1"/>
  <c r="JR89" i="31"/>
  <c r="JR90" i="31" s="1"/>
  <c r="JS89" i="31" l="1"/>
  <c r="JS90" i="31" s="1"/>
  <c r="JS87" i="31"/>
  <c r="JT83" i="31" s="1"/>
  <c r="JQ128" i="31"/>
  <c r="JQ130" i="31" s="1"/>
  <c r="JQ79" i="31"/>
  <c r="JR76" i="31"/>
  <c r="JS72" i="31" s="1"/>
  <c r="JR78" i="31"/>
  <c r="JR79" i="31" l="1"/>
  <c r="JR128" i="31"/>
  <c r="JR130" i="31" s="1"/>
  <c r="JS76" i="31"/>
  <c r="JT72" i="31" s="1"/>
  <c r="JS78" i="31"/>
  <c r="JT87" i="31"/>
  <c r="JU83" i="31" s="1"/>
  <c r="JT89" i="31"/>
  <c r="JT90" i="31" s="1"/>
  <c r="JU89" i="31" l="1"/>
  <c r="JU90" i="31" s="1"/>
  <c r="JU87" i="31"/>
  <c r="JV83" i="31" s="1"/>
  <c r="JS79" i="31"/>
  <c r="JS128" i="31"/>
  <c r="JS130" i="31" s="1"/>
  <c r="JT76" i="31"/>
  <c r="JU72" i="31" s="1"/>
  <c r="JT78" i="31"/>
  <c r="JT128" i="31" l="1"/>
  <c r="JT130" i="31" s="1"/>
  <c r="JT79" i="31"/>
  <c r="JU78" i="31"/>
  <c r="JU76" i="31"/>
  <c r="JV72" i="31" s="1"/>
  <c r="JV89" i="31"/>
  <c r="JV90" i="31" s="1"/>
  <c r="JV87" i="31"/>
  <c r="JV76" i="31" l="1"/>
  <c r="JV78" i="31"/>
  <c r="JU79" i="31"/>
  <c r="JU128" i="31"/>
  <c r="JU130" i="31" s="1"/>
  <c r="JV79" i="31" l="1"/>
  <c r="JV128" i="31"/>
  <c r="JV130"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tc={BA23DCB3-1542-4F35-8422-C3BF05F2B679}</author>
  </authors>
  <commentList>
    <comment ref="B29" authorId="0" shapeId="0" xr:uid="{BA23DCB3-1542-4F35-8422-C3BF05F2B679}">
      <text>
        <t>[Threaded comment]
Your version of Excel allows you to read this threaded comment; however, any edits to it will get removed if the file is opened in a newer version of Excel. Learn more: https://go.microsoft.com/fwlink/?linkid=870924
Comment:
    Doesn't take into account the compounding of the interest rate over time.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26B63B-5DB2-4331-B6FF-66BF4B218978}" keepAlive="1" name="Query - LoanTerm" description="Connection to the 'LoanTerm' query in the workbook." type="5" refreshedVersion="0" background="1">
    <dbPr connection="Provider=Microsoft.Mashup.OleDb.1;Data Source=$Workbook$;Location=LoanTerm;Extended Properties=&quot;&quot;" command="SELECT * FROM [LoanTerm]"/>
  </connection>
  <connection id="2" xr16:uid="{D687A967-836F-44D7-93EB-0AA345E823FB}" keepAlive="1" name="Query - LoanTerm (2)" description="Connection to the 'LoanTerm (2)' query in the workbook." type="5" refreshedVersion="0" background="1">
    <dbPr connection="Provider=Microsoft.Mashup.OleDb.1;Data Source=$Workbook$;Location=&quot;LoanTerm (2)&quot;;Extended Properties=&quot;&quot;" command="SELECT * FROM [LoanTerm (2)]"/>
  </connection>
  <connection id="3" xr16:uid="{7707698F-5E19-4D2F-8818-78031978DE26}" keepAlive="1" name="Query - LoanTerm (3)" description="Connection to the 'LoanTerm (3)' query in the workbook." type="5" refreshedVersion="0" background="1">
    <dbPr connection="Provider=Microsoft.Mashup.OleDb.1;Data Source=$Workbook$;Location=&quot;LoanTerm (3)&quot;;Extended Properties=&quot;&quot;" command="SELECT * FROM [LoanTerm (3)]"/>
  </connection>
  <connection id="4" xr16:uid="{D80EAF85-8879-4EBA-B147-37D7C0F90565}" keepAlive="1" name="Query - LoanTerm2" description="Connection to the 'LoanTerm2' query in the workbook." type="5" refreshedVersion="0" background="1">
    <dbPr connection="Provider=Microsoft.Mashup.OleDb.1;Data Source=$Workbook$;Location=LoanTerm2;Extended Properties=&quot;&quot;" command="SELECT * FROM [LoanTerm2]"/>
  </connection>
  <connection id="5" xr16:uid="{A569BC7A-2AD3-48C1-9422-0A102CA48605}" keepAlive="1" name="Query - LoanTerm2 (2)" description="Connection to the 'LoanTerm2 (2)' query in the workbook." type="5" refreshedVersion="0" background="1">
    <dbPr connection="Provider=Microsoft.Mashup.OleDb.1;Data Source=$Workbook$;Location=&quot;LoanTerm2 (2)&quot;;Extended Properties=&quot;&quot;" command="SELECT * FROM [LoanTerm2 (2)]"/>
  </connection>
  <connection id="6" xr16:uid="{A3E7444C-978A-4261-903F-4429BF78D85E}" keepAlive="1" name="Query - LoanTerm2 (3)" description="Connection to the 'LoanTerm2 (3)' query in the workbook." type="5" refreshedVersion="0" background="1">
    <dbPr connection="Provider=Microsoft.Mashup.OleDb.1;Data Source=$Workbook$;Location=&quot;LoanTerm2 (3)&quot;;Extended Properties=&quot;&quot;" command="SELECT * FROM [LoanTerm2 (3)]"/>
  </connection>
  <connection id="7" xr16:uid="{7EA20939-EFA1-4138-B1C4-AA1692D0E22A}" keepAlive="1" name="Query - LoanTerm3" description="Connection to the 'LoanTerm3' query in the workbook." type="5" refreshedVersion="0" background="1">
    <dbPr connection="Provider=Microsoft.Mashup.OleDb.1;Data Source=$Workbook$;Location=LoanTerm3;Extended Properties=&quot;&quot;" command="SELECT * FROM [LoanTerm3]"/>
  </connection>
  <connection id="8" xr16:uid="{D5640F08-0AE6-4E81-8EE5-2A6737056648}" keepAlive="1" name="Query - LoanTerm3 (2)" description="Connection to the 'LoanTerm3 (2)' query in the workbook." type="5" refreshedVersion="0" background="1">
    <dbPr connection="Provider=Microsoft.Mashup.OleDb.1;Data Source=$Workbook$;Location=&quot;LoanTerm3 (2)&quot;;Extended Properties=&quot;&quot;" command="SELECT * FROM [LoanTerm3 (2)]"/>
  </connection>
  <connection id="9" xr16:uid="{0336C828-8CF0-45A9-AE00-64293CCA3D22}" keepAlive="1" name="Query - LoanTerm3 (3)" description="Connection to the 'LoanTerm3 (3)' query in the workbook." type="5" refreshedVersion="0" background="1">
    <dbPr connection="Provider=Microsoft.Mashup.OleDb.1;Data Source=$Workbook$;Location=&quot;LoanTerm3 (3)&quot;;Extended Properties=&quot;&quot;" command="SELECT * FROM [LoanTerm3 (3)]"/>
  </connection>
  <connection id="10" xr16:uid="{75451E0B-3276-4CA7-BD05-F7B024BC976B}" keepAlive="1" name="Query - LoanTerm4" description="Connection to the 'LoanTerm4' query in the workbook." type="5" refreshedVersion="0" background="1">
    <dbPr connection="Provider=Microsoft.Mashup.OleDb.1;Data Source=$Workbook$;Location=LoanTerm4;Extended Properties=&quot;&quot;" command="SELECT * FROM [LoanTerm4]"/>
  </connection>
  <connection id="11" xr16:uid="{2E8ED56C-6151-4C54-A091-CF2B8F46E5C7}" keepAlive="1" name="Query - LoanTerm4 (2)" description="Connection to the 'LoanTerm4 (2)' query in the workbook." type="5" refreshedVersion="0" background="1">
    <dbPr connection="Provider=Microsoft.Mashup.OleDb.1;Data Source=$Workbook$;Location=&quot;LoanTerm4 (2)&quot;;Extended Properties=&quot;&quot;" command="SELECT * FROM [LoanTerm4 (2)]"/>
  </connection>
  <connection id="12" xr16:uid="{68B86571-183B-45C1-8787-48F9BBA3493E}" keepAlive="1" name="Query - LoanTerm4 (3)" description="Connection to the 'LoanTerm4 (3)' query in the workbook." type="5" refreshedVersion="0" background="1">
    <dbPr connection="Provider=Microsoft.Mashup.OleDb.1;Data Source=$Workbook$;Location=&quot;LoanTerm4 (3)&quot;;Extended Properties=&quot;&quot;" command="SELECT * FROM [LoanTerm4 (3)]"/>
  </connection>
  <connection id="13" xr16:uid="{CCD43AB9-609C-4F0C-9C0C-2A90D682FE2C}" keepAlive="1" name="Query - LoanTerm5" description="Connection to the 'LoanTerm5' query in the workbook." type="5" refreshedVersion="0" background="1">
    <dbPr connection="Provider=Microsoft.Mashup.OleDb.1;Data Source=$Workbook$;Location=LoanTerm5;Extended Properties=&quot;&quot;" command="SELECT * FROM [LoanTerm5]"/>
  </connection>
  <connection id="14" xr16:uid="{FDF8F14F-B01D-4D4A-84DD-DB4E2457A918}" keepAlive="1" name="Query - LoanTerm5 (2)" description="Connection to the 'LoanTerm5 (2)' query in the workbook." type="5" refreshedVersion="0" background="1">
    <dbPr connection="Provider=Microsoft.Mashup.OleDb.1;Data Source=$Workbook$;Location=&quot;LoanTerm5 (2)&quot;;Extended Properties=&quot;&quot;" command="SELECT * FROM [LoanTerm5 (2)]"/>
  </connection>
  <connection id="15" xr16:uid="{0C2760BF-7D42-4BDD-9C10-0548C0F5FB0A}" keepAlive="1" name="Query - LoanTerm5 (3)" description="Connection to the 'LoanTerm5 (3)' query in the workbook." type="5" refreshedVersion="0" background="1">
    <dbPr connection="Provider=Microsoft.Mashup.OleDb.1;Data Source=$Workbook$;Location=&quot;LoanTerm5 (3)&quot;;Extended Properties=&quot;&quot;" command="SELECT * FROM [LoanTerm5 (3)]"/>
  </connection>
  <connection id="16" xr16:uid="{EE7EC3D7-BE36-43FC-83FE-225ED9F1FEB6}" keepAlive="1" name="Query - Monthly Payments" description="Connection to the 'Monthly Payments' query in the workbook." type="5" refreshedVersion="7" background="1" saveData="1">
    <dbPr connection="Provider=Microsoft.Mashup.OleDb.1;Data Source=$Workbook$;Location=&quot;Monthly Payments&quot;;Extended Properties=&quot;&quot;" command="SELECT * FROM [Monthly Payments]"/>
  </connection>
  <connection id="17" xr16:uid="{B8F56CA7-0051-4BF9-B8C1-3F45596A0A3B}" keepAlive="1" name="Query - Monthly Payments (10)" description="Connection to the 'Monthly Payments (10)' query in the workbook." type="5" refreshedVersion="7" background="1" saveData="1">
    <dbPr connection="Provider=Microsoft.Mashup.OleDb.1;Data Source=$Workbook$;Location=&quot;Monthly Payments (10)&quot;;Extended Properties=&quot;&quot;" command="SELECT * FROM [Monthly Payments (10)]"/>
  </connection>
  <connection id="18" xr16:uid="{6EEB28CE-88F9-474B-89FF-E1065B02E111}" keepAlive="1" name="Query - Monthly Payments (11)" description="Connection to the 'Monthly Payments (11)' query in the workbook." type="5" refreshedVersion="7" background="1" saveData="1">
    <dbPr connection="Provider=Microsoft.Mashup.OleDb.1;Data Source=$Workbook$;Location=&quot;Monthly Payments (11)&quot;;Extended Properties=&quot;&quot;" command="SELECT * FROM [Monthly Payments (11)]"/>
  </connection>
  <connection id="19" xr16:uid="{5911DFD5-ADC2-485E-88D5-FD8C051B6839}" keepAlive="1" name="Query - Monthly Payments (12)" description="Connection to the 'Monthly Payments (12)' query in the workbook." type="5" refreshedVersion="7" background="1" saveData="1">
    <dbPr connection="Provider=Microsoft.Mashup.OleDb.1;Data Source=$Workbook$;Location=&quot;Monthly Payments (12)&quot;;Extended Properties=&quot;&quot;" command="SELECT * FROM [Monthly Payments (12)]"/>
  </connection>
  <connection id="20" xr16:uid="{3F4CCD7E-AD50-4C22-968C-DD9809128098}" keepAlive="1" name="Query - Monthly Payments (13)" description="Connection to the 'Monthly Payments (13)' query in the workbook." type="5" refreshedVersion="7" background="1" saveData="1">
    <dbPr connection="Provider=Microsoft.Mashup.OleDb.1;Data Source=$Workbook$;Location=&quot;Monthly Payments (13)&quot;;Extended Properties=&quot;&quot;" command="SELECT * FROM [Monthly Payments (13)]"/>
  </connection>
  <connection id="21" xr16:uid="{E8B17651-F550-406E-B4E5-AC80AC58355E}" keepAlive="1" name="Query - Monthly Payments (14)" description="Connection to the 'Monthly Payments (14)' query in the workbook." type="5" refreshedVersion="7" background="1" saveData="1">
    <dbPr connection="Provider=Microsoft.Mashup.OleDb.1;Data Source=$Workbook$;Location=&quot;Monthly Payments (14)&quot;;Extended Properties=&quot;&quot;" command="SELECT * FROM [Monthly Payments (14)]"/>
  </connection>
  <connection id="22" xr16:uid="{1A541454-5387-4AD8-B469-55F2FC4E9E0D}" keepAlive="1" name="Query - Monthly Payments (15)" description="Connection to the 'Monthly Payments (15)' query in the workbook." type="5" refreshedVersion="7" background="1" saveData="1">
    <dbPr connection="Provider=Microsoft.Mashup.OleDb.1;Data Source=$Workbook$;Location=&quot;Monthly Payments (15)&quot;;Extended Properties=&quot;&quot;" command="SELECT * FROM [Monthly Payments (15)]"/>
  </connection>
  <connection id="23" xr16:uid="{049699D1-B427-4D77-BAD7-65DCD2B7EC3B}" keepAlive="1" name="Query - Monthly Payments (16)" description="Connection to the 'Monthly Payments (16)' query in the workbook." type="5" refreshedVersion="7" background="1" saveData="1">
    <dbPr connection="Provider=Microsoft.Mashup.OleDb.1;Data Source=$Workbook$;Location=&quot;Monthly Payments (16)&quot;;Extended Properties=&quot;&quot;" command="SELECT * FROM [Monthly Payments (16)]"/>
  </connection>
  <connection id="24" xr16:uid="{7FDBEFD0-E5DD-4565-8690-DB5DEE0770D3}" keepAlive="1" name="Query - Monthly Payments (17)" description="Connection to the 'Monthly Payments (17)' query in the workbook." type="5" refreshedVersion="7" background="1" saveData="1">
    <dbPr connection="Provider=Microsoft.Mashup.OleDb.1;Data Source=$Workbook$;Location=&quot;Monthly Payments (17)&quot;;Extended Properties=&quot;&quot;" command="SELECT * FROM [Monthly Payments (17)]"/>
  </connection>
  <connection id="25" xr16:uid="{1797B4CC-AEC6-4878-B687-C2AFE718F2C0}" keepAlive="1" name="Query - Monthly Payments (18)" description="Connection to the 'Monthly Payments (18)' query in the workbook." type="5" refreshedVersion="7" background="1" saveData="1">
    <dbPr connection="Provider=Microsoft.Mashup.OleDb.1;Data Source=$Workbook$;Location=&quot;Monthly Payments (18)&quot;;Extended Properties=&quot;&quot;" command="SELECT * FROM [Monthly Payments (18)]"/>
  </connection>
  <connection id="26" xr16:uid="{27A33581-3106-474B-8250-835339F3E41E}" keepAlive="1" name="Query - Monthly Payments (19)" description="Connection to the 'Monthly Payments (19)' query in the workbook." type="5" refreshedVersion="7" background="1" saveData="1">
    <dbPr connection="Provider=Microsoft.Mashup.OleDb.1;Data Source=$Workbook$;Location=&quot;Monthly Payments (19)&quot;;Extended Properties=&quot;&quot;" command="SELECT * FROM [Monthly Payments (19)]"/>
  </connection>
  <connection id="27" xr16:uid="{1302305A-6881-42DA-8B28-1F254E2C14FB}" keepAlive="1" name="Query - Monthly Payments (2)" description="Connection to the 'Monthly Payments (2)' query in the workbook." type="5" refreshedVersion="7" background="1" saveData="1">
    <dbPr connection="Provider=Microsoft.Mashup.OleDb.1;Data Source=$Workbook$;Location=&quot;Monthly Payments (2)&quot;;Extended Properties=&quot;&quot;" command="SELECT * FROM [Monthly Payments (2)]"/>
  </connection>
  <connection id="28" xr16:uid="{2013A348-C00F-440F-B646-6119C1FEB20C}" keepAlive="1" name="Query - Monthly Payments (20)" description="Connection to the 'Monthly Payments (20)' query in the workbook." type="5" refreshedVersion="7" background="1" saveData="1">
    <dbPr connection="Provider=Microsoft.Mashup.OleDb.1;Data Source=$Workbook$;Location=&quot;Monthly Payments (20)&quot;;Extended Properties=&quot;&quot;" command="SELECT * FROM [Monthly Payments (20)]"/>
  </connection>
  <connection id="29" xr16:uid="{909C0A91-5AE1-40EE-A3FC-807F59B1F268}" keepAlive="1" name="Query - Monthly Payments (21)" description="Connection to the 'Monthly Payments (21)' query in the workbook." type="5" refreshedVersion="7" background="1" saveData="1">
    <dbPr connection="Provider=Microsoft.Mashup.OleDb.1;Data Source=$Workbook$;Location=&quot;Monthly Payments (21)&quot;;Extended Properties=&quot;&quot;" command="SELECT * FROM [Monthly Payments (21)]"/>
  </connection>
  <connection id="30" xr16:uid="{48996CC8-5273-4003-930B-7661B69720B7}" keepAlive="1" name="Query - Monthly Payments (22)" description="Connection to the 'Monthly Payments (22)' query in the workbook." type="5" refreshedVersion="7" background="1" saveData="1">
    <dbPr connection="Provider=Microsoft.Mashup.OleDb.1;Data Source=$Workbook$;Location=&quot;Monthly Payments (22)&quot;;Extended Properties=&quot;&quot;" command="SELECT * FROM [Monthly Payments (22)]"/>
  </connection>
  <connection id="31" xr16:uid="{0D26E6B2-C38D-4A96-A283-6A757F019A16}" keepAlive="1" name="Query - Monthly Payments (23)" description="Connection to the 'Monthly Payments (23)' query in the workbook." type="5" refreshedVersion="7" background="1" saveData="1">
    <dbPr connection="Provider=Microsoft.Mashup.OleDb.1;Data Source=$Workbook$;Location=&quot;Monthly Payments (23)&quot;;Extended Properties=&quot;&quot;" command="SELECT * FROM [Monthly Payments (23)]"/>
  </connection>
  <connection id="32" xr16:uid="{9B65BCD1-8D10-4B58-9A30-AE7DA3EB5397}" keepAlive="1" name="Query - Monthly Payments (24)" description="Connection to the 'Monthly Payments (24)' query in the workbook." type="5" refreshedVersion="7" background="1" saveData="1">
    <dbPr connection="Provider=Microsoft.Mashup.OleDb.1;Data Source=$Workbook$;Location=&quot;Monthly Payments (24)&quot;;Extended Properties=&quot;&quot;" command="SELECT * FROM [Monthly Payments (24)]"/>
  </connection>
  <connection id="33" xr16:uid="{1F50F904-0EE3-4721-A19F-345CAC2D35A2}" keepAlive="1" name="Query - Monthly Payments (25)" description="Connection to the 'Monthly Payments (25)' query in the workbook." type="5" refreshedVersion="7" background="1" saveData="1">
    <dbPr connection="Provider=Microsoft.Mashup.OleDb.1;Data Source=$Workbook$;Location=&quot;Monthly Payments (25)&quot;;Extended Properties=&quot;&quot;" command="SELECT * FROM [Monthly Payments (25)]"/>
  </connection>
  <connection id="34" xr16:uid="{FC88EFD8-B430-40A8-887B-9C83E7AB7B7D}" keepAlive="1" name="Query - Monthly Payments (3)" description="Connection to the 'Monthly Payments (3)' query in the workbook." type="5" refreshedVersion="7" background="1" saveData="1">
    <dbPr connection="Provider=Microsoft.Mashup.OleDb.1;Data Source=$Workbook$;Location=&quot;Monthly Payments (3)&quot;;Extended Properties=&quot;&quot;" command="SELECT * FROM [Monthly Payments (3)]"/>
  </connection>
  <connection id="35" xr16:uid="{B2B6189A-F863-4F6F-8DAB-A674044FEA01}" keepAlive="1" name="Query - Monthly Payments (4)" description="Connection to the 'Monthly Payments (4)' query in the workbook." type="5" refreshedVersion="7" background="1" saveData="1">
    <dbPr connection="Provider=Microsoft.Mashup.OleDb.1;Data Source=$Workbook$;Location=&quot;Monthly Payments (4)&quot;;Extended Properties=&quot;&quot;" command="SELECT * FROM [Monthly Payments (4)]"/>
  </connection>
  <connection id="36" xr16:uid="{68D82F28-1F8D-492E-806C-66AA732C7B6C}" keepAlive="1" name="Query - Monthly Payments (5)" description="Connection to the 'Monthly Payments (5)' query in the workbook." type="5" refreshedVersion="7" background="1" saveData="1">
    <dbPr connection="Provider=Microsoft.Mashup.OleDb.1;Data Source=$Workbook$;Location=&quot;Monthly Payments (5)&quot;;Extended Properties=&quot;&quot;" command="SELECT * FROM [Monthly Payments (5)]"/>
  </connection>
  <connection id="37" xr16:uid="{B15E4AE7-E0D5-47F1-9021-C527FAD4298F}" keepAlive="1" name="Query - Monthly Payments (6)" description="Connection to the 'Monthly Payments (6)' query in the workbook." type="5" refreshedVersion="7" background="1" saveData="1">
    <dbPr connection="Provider=Microsoft.Mashup.OleDb.1;Data Source=$Workbook$;Location=&quot;Monthly Payments (6)&quot;;Extended Properties=&quot;&quot;" command="SELECT * FROM [Monthly Payments (6)]"/>
  </connection>
  <connection id="38" xr16:uid="{798374CA-8178-4474-B7B6-002D41E02EEE}" keepAlive="1" name="Query - Monthly Payments (7)" description="Connection to the 'Monthly Payments (7)' query in the workbook." type="5" refreshedVersion="7" background="1" saveData="1">
    <dbPr connection="Provider=Microsoft.Mashup.OleDb.1;Data Source=$Workbook$;Location=&quot;Monthly Payments (7)&quot;;Extended Properties=&quot;&quot;" command="SELECT * FROM [Monthly Payments (7)]"/>
  </connection>
  <connection id="39" xr16:uid="{EE8C6430-6B7C-48E3-8909-1B0BAA516B78}" keepAlive="1" name="Query - Monthly Payments (8)" description="Connection to the 'Monthly Payments (8)' query in the workbook." type="5" refreshedVersion="7" background="1" saveData="1">
    <dbPr connection="Provider=Microsoft.Mashup.OleDb.1;Data Source=$Workbook$;Location=&quot;Monthly Payments (8)&quot;;Extended Properties=&quot;&quot;" command="SELECT * FROM [Monthly Payments (8)]"/>
  </connection>
  <connection id="40" xr16:uid="{FC72BD3A-3A85-4721-A537-DC16C95D3963}" keepAlive="1" name="Query - Monthly Payments (9)" description="Connection to the 'Monthly Payments (9)' query in the workbook." type="5" refreshedVersion="7" background="1" saveData="1">
    <dbPr connection="Provider=Microsoft.Mashup.OleDb.1;Data Source=$Workbook$;Location=&quot;Monthly Payments (9)&quot;;Extended Properties=&quot;&quot;" command="SELECT * FROM [Monthly Payments (9)]"/>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<sst xmlns="http://schemas.openxmlformats.org/spreadsheetml/2006/main" count="795" uniqueCount="321">
  <si>
    <t>Start</t>
  </si>
  <si>
    <t>CEL Addition</t>
  </si>
  <si>
    <t>Loan Term Tool tip</t>
  </si>
  <si>
    <t xml:space="preserve">*The loan term is the composite economic life of the total project plus </t>
  </si>
  <si>
    <t xml:space="preserve"> years. The composite economic life of the total project costs is taken from the depreciation schedule – Composite Economic Life section.</t>
  </si>
  <si>
    <t>Funding Type</t>
  </si>
  <si>
    <t>100% Loan</t>
  </si>
  <si>
    <t>PTC/ILOC</t>
  </si>
  <si>
    <t>Yes</t>
  </si>
  <si>
    <t>No</t>
  </si>
  <si>
    <t>Technology Type</t>
  </si>
  <si>
    <t>Fiber-to-the-Premises</t>
  </si>
  <si>
    <t>Fixed Wireless</t>
  </si>
  <si>
    <t>Service Area Information</t>
  </si>
  <si>
    <t>Service Area Funding</t>
  </si>
  <si>
    <t>PFSA</t>
  </si>
  <si>
    <t>NFSA</t>
  </si>
  <si>
    <t>UPLF</t>
  </si>
  <si>
    <t>Service Area Type</t>
  </si>
  <si>
    <t>New</t>
  </si>
  <si>
    <t>Existing</t>
  </si>
  <si>
    <t>Acquisition</t>
  </si>
  <si>
    <t>Network - CIW</t>
  </si>
  <si>
    <t>LNSR</t>
  </si>
  <si>
    <t>Subscriber Projections</t>
  </si>
  <si>
    <t>LNSR - Other</t>
  </si>
  <si>
    <t>Network Access Services Revenue</t>
  </si>
  <si>
    <t>Service Area Costs</t>
  </si>
  <si>
    <t>Common Network Facilities</t>
  </si>
  <si>
    <t>Other Costs</t>
  </si>
  <si>
    <t>Service Offering</t>
  </si>
  <si>
    <t>New New</t>
  </si>
  <si>
    <t>End User Federal Subscriber Line Charges</t>
  </si>
  <si>
    <t>Asset Category</t>
  </si>
  <si>
    <t>Asset Tpes</t>
  </si>
  <si>
    <t>Unique Categories</t>
  </si>
  <si>
    <t>Unique Types</t>
  </si>
  <si>
    <t>Category Lookup in Table</t>
  </si>
  <si>
    <t>Unit of Measurment</t>
  </si>
  <si>
    <t>Service Offering Type</t>
  </si>
  <si>
    <t>Service Offering Status</t>
  </si>
  <si>
    <t>Broadband Speeds</t>
  </si>
  <si>
    <t>Customer Type</t>
  </si>
  <si>
    <t>End User State Subscriber Line Charges</t>
  </si>
  <si>
    <t>1. Network &amp; Access Equipment</t>
  </si>
  <si>
    <t>a.</t>
  </si>
  <si>
    <t>Switching Equipment</t>
  </si>
  <si>
    <t>Unit</t>
  </si>
  <si>
    <t>1. Support Assets</t>
  </si>
  <si>
    <t>Construction Vehicles</t>
  </si>
  <si>
    <t>Data</t>
  </si>
  <si>
    <t>Unknown</t>
  </si>
  <si>
    <t>Residential</t>
  </si>
  <si>
    <t>End User Federal Broadband Only Loop Charges</t>
  </si>
  <si>
    <t>b.</t>
  </si>
  <si>
    <t>Routing Equipment</t>
  </si>
  <si>
    <t>Route Mile</t>
  </si>
  <si>
    <t>Construction Equipment</t>
  </si>
  <si>
    <t>Voice</t>
  </si>
  <si>
    <t>&lt;1 Mbps</t>
  </si>
  <si>
    <t>Business</t>
  </si>
  <si>
    <t>End User Federal Access Recovery Charges</t>
  </si>
  <si>
    <t>c.</t>
  </si>
  <si>
    <t>Transport Equipment</t>
  </si>
  <si>
    <t>Square Foot</t>
  </si>
  <si>
    <t>Special Purpose Vehicles</t>
  </si>
  <si>
    <t>Video</t>
  </si>
  <si>
    <t>1 Mbps</t>
  </si>
  <si>
    <t>Federal USF Model Based High Cost Support (CAM, A-CAM, REVISED A-CAM)</t>
  </si>
  <si>
    <t>d.</t>
  </si>
  <si>
    <t>Access Equipment</t>
  </si>
  <si>
    <t>Site</t>
  </si>
  <si>
    <t>Office Equipment</t>
  </si>
  <si>
    <t>Data/Voice</t>
  </si>
  <si>
    <t>3 Mbps</t>
  </si>
  <si>
    <t xml:space="preserve">Federal USF Auction Support (RBE, CAF II, RDOF) </t>
  </si>
  <si>
    <t>e</t>
  </si>
  <si>
    <t>Video Equipment</t>
  </si>
  <si>
    <t>Lump Sum</t>
  </si>
  <si>
    <t>e.</t>
  </si>
  <si>
    <t>Office Furniture</t>
  </si>
  <si>
    <t>Data/Video</t>
  </si>
  <si>
    <t>4 Mbps</t>
  </si>
  <si>
    <t>Federal USF High Cost Loop Support</t>
  </si>
  <si>
    <t>f.</t>
  </si>
  <si>
    <t>Power Equipment</t>
  </si>
  <si>
    <t>Billing System</t>
  </si>
  <si>
    <t>Voice/Video</t>
  </si>
  <si>
    <t>10 Mbps</t>
  </si>
  <si>
    <t>Federal USF Connect America Fund - Broadband Loop Support (Formerly ICLS)</t>
  </si>
  <si>
    <t>g.</t>
  </si>
  <si>
    <t>Satellite Equipment</t>
  </si>
  <si>
    <t>Test Equipment</t>
  </si>
  <si>
    <t>Data/Voice/Video</t>
  </si>
  <si>
    <t>25 Mbps</t>
  </si>
  <si>
    <t>Federal USF Frozen High Cost Support</t>
  </si>
  <si>
    <t>h.</t>
  </si>
  <si>
    <t>Other (specify)</t>
  </si>
  <si>
    <t>Portable Generators</t>
  </si>
  <si>
    <t>50 Mbps</t>
  </si>
  <si>
    <t>Federal USF Alaska Plan Support</t>
  </si>
  <si>
    <t>2. Outside Plant</t>
  </si>
  <si>
    <t>Copper Cable -Aerial</t>
  </si>
  <si>
    <t>i.</t>
  </si>
  <si>
    <t>Tools</t>
  </si>
  <si>
    <t>100 Mbps</t>
  </si>
  <si>
    <t>State Universal Service Support</t>
  </si>
  <si>
    <t>Copper Cable - Buried</t>
  </si>
  <si>
    <t>j.</t>
  </si>
  <si>
    <t>250 Mbps</t>
  </si>
  <si>
    <t>Federal USF Connect America Fund - Intercarrier Compensation Support</t>
  </si>
  <si>
    <t>Copper Cable - Underground</t>
  </si>
  <si>
    <t>2. Professional Services</t>
  </si>
  <si>
    <t xml:space="preserve">a. </t>
  </si>
  <si>
    <t>Engineering Services</t>
  </si>
  <si>
    <t>500 Mbps</t>
  </si>
  <si>
    <t>Carrier Interstate Switched Access Charges</t>
  </si>
  <si>
    <t>Coaxial Cable - Aerial</t>
  </si>
  <si>
    <t>Architectural Services</t>
  </si>
  <si>
    <t>1 Gbps</t>
  </si>
  <si>
    <t>Carrier Intrastate Switched Access Charges</t>
  </si>
  <si>
    <t>Coaxial Cable - Buried</t>
  </si>
  <si>
    <t>Environmental Services</t>
  </si>
  <si>
    <t>&gt;1 Gbps</t>
  </si>
  <si>
    <t>Interstate Special Access Charges (aka, Business Data Services Charges)</t>
  </si>
  <si>
    <t>Coaxial Cable - Underground</t>
  </si>
  <si>
    <t>Project Management Services</t>
  </si>
  <si>
    <t>Intrastate Special Access Charges</t>
  </si>
  <si>
    <t>Fiber Cable - Aerial</t>
  </si>
  <si>
    <t>Other (specify the type of service)</t>
  </si>
  <si>
    <t>Other Network Access Services Revenue</t>
  </si>
  <si>
    <t>Fiber - Buried</t>
  </si>
  <si>
    <t>3. Other Expenditures</t>
  </si>
  <si>
    <t>Pre-application expenses</t>
  </si>
  <si>
    <t>Fiber - Underground Cable</t>
  </si>
  <si>
    <t>Fiber - Submarine Cable</t>
  </si>
  <si>
    <t>k.</t>
  </si>
  <si>
    <t>Conduit Systems</t>
  </si>
  <si>
    <t>l.</t>
  </si>
  <si>
    <t>Ducts (Vacant)</t>
  </si>
  <si>
    <t>m.</t>
  </si>
  <si>
    <t>Drops</t>
  </si>
  <si>
    <t>n.</t>
  </si>
  <si>
    <t>Cabinets/underground vaults</t>
  </si>
  <si>
    <t>o.</t>
  </si>
  <si>
    <t>Poles</t>
  </si>
  <si>
    <t>p.</t>
  </si>
  <si>
    <t>Make-ready</t>
  </si>
  <si>
    <t>q.</t>
  </si>
  <si>
    <t>3. Buildings</t>
  </si>
  <si>
    <t>New Construction</t>
  </si>
  <si>
    <t>Pre-Fab Huts</t>
  </si>
  <si>
    <t>Improvements</t>
  </si>
  <si>
    <t>4. Towers</t>
  </si>
  <si>
    <t>Guyed Towers</t>
  </si>
  <si>
    <t>Lattice Towers</t>
  </si>
  <si>
    <t>Monopole/Self-Supporting Tower</t>
  </si>
  <si>
    <t>Wood poles</t>
  </si>
  <si>
    <t>5. Customer Premises Equipment</t>
  </si>
  <si>
    <t>Video Set Top Boxes</t>
  </si>
  <si>
    <t>Modems and Routers</t>
  </si>
  <si>
    <t>Inside Wiring</t>
  </si>
  <si>
    <t>Multi-Terminal Adapter (VoIP)</t>
  </si>
  <si>
    <t>Smart Meters</t>
  </si>
  <si>
    <t>Other (Specify)</t>
  </si>
  <si>
    <t>6. Non-Depreciable Assets</t>
  </si>
  <si>
    <t>Land</t>
  </si>
  <si>
    <t>Right-of-way Procurement</t>
  </si>
  <si>
    <t xml:space="preserve">Right-of-way Procurement </t>
  </si>
  <si>
    <t>Long Term Debt Schedule</t>
  </si>
  <si>
    <t>Funded Debt - RUS/RTB/FFB Notes</t>
  </si>
  <si>
    <t>Loan Description</t>
  </si>
  <si>
    <t>Is the Loan Secured by Applicant's Assets, Revenues, or Stock?</t>
  </si>
  <si>
    <t>Is Security Evidenced by UCC?</t>
  </si>
  <si>
    <t>State of UCC Filing</t>
  </si>
  <si>
    <t>Are you requesting refinancing for this loan?</t>
  </si>
  <si>
    <t>RUS - Broadband</t>
  </si>
  <si>
    <t>RUS - Hardship</t>
  </si>
  <si>
    <t>RUS - Cost-of-Money</t>
  </si>
  <si>
    <t>RUS - Stimulus (BIP)</t>
  </si>
  <si>
    <t>RUS - Other</t>
  </si>
  <si>
    <t>RTB</t>
  </si>
  <si>
    <t>FFB</t>
  </si>
  <si>
    <t>AMORTIZATION SCHEDULE - NEW RUS DEBT</t>
  </si>
  <si>
    <t xml:space="preserve">Fields highlighted in light blue are applicant inputs. The deferral period and interest rate fields will default to a specific value based on current program requirements. </t>
  </si>
  <si>
    <t>Fields highlighted in light green are inputs that will be coming from other sections. There are two total: Investment schedule for new borrowing and Depreciation schedule for loan term.</t>
  </si>
  <si>
    <t>Total Loan Amount</t>
  </si>
  <si>
    <t>Loan Term (Years)</t>
  </si>
  <si>
    <t>*The loan term is the composite economic life of the total project cost plus 3 years. The composite economic life of the total project costs is taken from the Depreciation Schedule-Economic Life.</t>
  </si>
  <si>
    <t>Deferral Period</t>
  </si>
  <si>
    <t>Interest Rate</t>
  </si>
  <si>
    <t>*This is an applicant input field for the 100% Cost of Money Loans. Applicant must fill in their Interest Rate.</t>
  </si>
  <si>
    <t>Start Date of Loan</t>
  </si>
  <si>
    <t>*The Start date of the loan is the Release of Funds Date recorded in CLSS.  This is an estimated date and is currently defaulted at July 1st, of the year in which funds are first disbursed</t>
  </si>
  <si>
    <t>End of Deferral Period</t>
  </si>
  <si>
    <t xml:space="preserve">*End of Deferral Period only shows up in this WS because the values are used in other calculations. </t>
  </si>
  <si>
    <t>CY-End Deferral Period</t>
  </si>
  <si>
    <t xml:space="preserve">*CY-End of Deferral Period only shows up in this WS because the values are used in other calculations. </t>
  </si>
  <si>
    <t>No. of Repayment Month(s) per Year</t>
  </si>
  <si>
    <t>Year of Draw</t>
  </si>
  <si>
    <t>Forecast Year 1</t>
  </si>
  <si>
    <t>Forecast Year 2</t>
  </si>
  <si>
    <t>Forecast Year 3</t>
  </si>
  <si>
    <t>Forecast Year 4</t>
  </si>
  <si>
    <t>Forecast Year 5</t>
  </si>
  <si>
    <t>Forecast Year 6</t>
  </si>
  <si>
    <t xml:space="preserve">*Forecast Years are created form the Year of Application. You will need an additional Forecast Year (6) in order to determine Current Portion of L/T Debt and L/T Debt. </t>
  </si>
  <si>
    <t>New Borrowing*</t>
  </si>
  <si>
    <t>*Year 1 - to up to Year 5 is taken from Investment Schedule (Loan Funds)</t>
  </si>
  <si>
    <t>Interest Paid</t>
  </si>
  <si>
    <t>Principal Paid</t>
  </si>
  <si>
    <t xml:space="preserve">Total Debt Service </t>
  </si>
  <si>
    <t>Long Term Portion - LTD</t>
  </si>
  <si>
    <t>Current Maturities - LTD</t>
  </si>
  <si>
    <t>Year-End Balance - LTD</t>
  </si>
  <si>
    <t>Amortization Inputs and Schedule for Advance Year 1:</t>
  </si>
  <si>
    <t>Amortization Inputs and Schedule for Advance Year 2:</t>
  </si>
  <si>
    <t>Amortization Inputs and Schedule for Advance Year 3:</t>
  </si>
  <si>
    <t>Amortization Inputs and Schedule for Advance Year 4:</t>
  </si>
  <si>
    <t>Amortization Inputs and Schedule for Advance Year 5:</t>
  </si>
  <si>
    <t>Deferral Period (Years)</t>
  </si>
  <si>
    <t>Forecast Year 1 Advance Amount</t>
  </si>
  <si>
    <t>Forecast Year 2 Advance Amount</t>
  </si>
  <si>
    <t>Forecast Year 3 Advance Amount</t>
  </si>
  <si>
    <t>Monthly Payment</t>
  </si>
  <si>
    <t>Forecast Year 4 Advance Amount</t>
  </si>
  <si>
    <t>Forecast Year 5 Advance Amount</t>
  </si>
  <si>
    <t>Future Value after Deferral Period (total value after deferral period) (Inititial principal)
-next line would be capitalized interest
-next line original prinicipal + capitalized interest</t>
  </si>
  <si>
    <t>Annual Interest Rate</t>
  </si>
  <si>
    <t>Future Value after Deferral Period</t>
  </si>
  <si>
    <t>Annual Payment</t>
  </si>
  <si>
    <t>Monthly  Payment</t>
  </si>
  <si>
    <t>Monthly Interest Rate</t>
  </si>
  <si>
    <t>Loan Term (Months)</t>
  </si>
  <si>
    <t>Loan Term (Mos.) - Deferral Period</t>
  </si>
  <si>
    <t>X</t>
  </si>
  <si>
    <t>Driving Assumptions</t>
  </si>
  <si>
    <t>%</t>
  </si>
  <si>
    <t>Loan Term, Accounting for Deferral Period</t>
  </si>
  <si>
    <t>Months</t>
  </si>
  <si>
    <t>Affects capitalized interest calculations</t>
  </si>
  <si>
    <t>Loan Repayment Style</t>
  </si>
  <si>
    <t>User Selection</t>
  </si>
  <si>
    <t>Deferred Principal and Interest Payments</t>
  </si>
  <si>
    <t>Description</t>
  </si>
  <si>
    <t>No P or I paid during the deferral period; interest will be capitalized.</t>
  </si>
  <si>
    <t>First Advance</t>
  </si>
  <si>
    <t>Period Index</t>
  </si>
  <si>
    <t>Deferred Principal Payments</t>
  </si>
  <si>
    <t>Interest-only payments will be made during the deferral period.</t>
  </si>
  <si>
    <t>No Payment Deferral</t>
  </si>
  <si>
    <t>P+I payments wil first occur in the period following the first loan advance; interest will thus not be capitalized.</t>
  </si>
  <si>
    <t>First Principal Repayment:</t>
  </si>
  <si>
    <t>Payment Index</t>
  </si>
  <si>
    <t>Loan Amounts</t>
  </si>
  <si>
    <t>$</t>
  </si>
  <si>
    <t>Year</t>
  </si>
  <si>
    <t>Loan Advance Amount</t>
  </si>
  <si>
    <t>Loan Advance Amount Including Capitalized Interest, if any</t>
  </si>
  <si>
    <t>Timeline</t>
  </si>
  <si>
    <t>Dates</t>
  </si>
  <si>
    <t>Period</t>
  </si>
  <si>
    <t>Start date</t>
  </si>
  <si>
    <t>End date</t>
  </si>
  <si>
    <t>Year Index</t>
  </si>
  <si>
    <t>Relative Period</t>
  </si>
  <si>
    <t>Loan Schedule</t>
  </si>
  <si>
    <t>Loan Balance BOP</t>
  </si>
  <si>
    <t>Loan Advance</t>
  </si>
  <si>
    <t>Loan Repayment</t>
  </si>
  <si>
    <t>Capitalized Interest</t>
  </si>
  <si>
    <t>Loan Balance EOP</t>
  </si>
  <si>
    <t>Scheduled Interest</t>
  </si>
  <si>
    <t>Total Debt Service (abs. value)</t>
  </si>
  <si>
    <t>Total Debt Service</t>
  </si>
  <si>
    <t>Interest Paid (Scheduled)</t>
  </si>
  <si>
    <t>AMORTIZATION SCHEDULE - REFINANCED DEBT</t>
  </si>
  <si>
    <t>The loan term is the weighted average of the years until final maturity of all notes being refinanced.  Please calculate this, and input the value</t>
  </si>
  <si>
    <t>There is no deferral period on the loan for refinanced debt.</t>
  </si>
  <si>
    <t>This is an applicant input field for the refinanced debt amortization schedule.</t>
  </si>
  <si>
    <t>*The Start date of the loan is the Release of Funds Date recorded in CLSS.  This is an estimated date and is currently defaulted at January 1st, of the year following the bridge year.</t>
  </si>
  <si>
    <t>can remove</t>
  </si>
  <si>
    <t xml:space="preserve"> </t>
  </si>
  <si>
    <t>Instructions</t>
  </si>
  <si>
    <t>Tab Name</t>
  </si>
  <si>
    <t>Tab Instructions</t>
  </si>
  <si>
    <t xml:space="preserve">Capital Investment Schedule </t>
  </si>
  <si>
    <t>This sheet lists a timeline which shows when the SD BEAD project costs are incurred within the next four years, broken out by quarters. The Applicant should fill out any white cells which are editable.</t>
  </si>
  <si>
    <t>Capital Investment Schedule</t>
  </si>
  <si>
    <t>Q1</t>
  </si>
  <si>
    <t>Q2</t>
  </si>
  <si>
    <t>Q3</t>
  </si>
  <si>
    <t>Q4</t>
  </si>
  <si>
    <t>Q5</t>
  </si>
  <si>
    <t>Q6</t>
  </si>
  <si>
    <t>Q7</t>
  </si>
  <si>
    <t>Q8</t>
  </si>
  <si>
    <t>Q9</t>
  </si>
  <si>
    <t>Q10</t>
  </si>
  <si>
    <t>Q11</t>
  </si>
  <si>
    <t>Q12</t>
  </si>
  <si>
    <t>Q13</t>
  </si>
  <si>
    <t>Q14</t>
  </si>
  <si>
    <t>Q15</t>
  </si>
  <si>
    <t>Q16</t>
  </si>
  <si>
    <t>Project Closeout</t>
  </si>
  <si>
    <t>Category</t>
  </si>
  <si>
    <t>Grant Funds Expended</t>
  </si>
  <si>
    <t>Match Amount Expended</t>
  </si>
  <si>
    <t>Grant Funds 
not Expended</t>
  </si>
  <si>
    <t>Match Amount 
not Expended</t>
  </si>
  <si>
    <t>Planning/Project Management</t>
  </si>
  <si>
    <t>Design Engineering</t>
  </si>
  <si>
    <t>Permitting</t>
  </si>
  <si>
    <t>Infrastructure Acquisition</t>
  </si>
  <si>
    <t>Network Deployment</t>
  </si>
  <si>
    <t>Network Equipment</t>
  </si>
  <si>
    <t>Subscriber Activations</t>
  </si>
  <si>
    <t>Contingencies</t>
  </si>
  <si>
    <t>Miscellaneous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</si>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</sst>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409]* #,##0_);_([$$-409]* \(#,##0\);_([$$-409]* &quot;-&quot;??_);_(@_)"/>
    <numFmt numFmtId="166" formatCode="0.0000%"/>
    <numFmt numFmtId="167" formatCode="&quot;$&quot;#,##0.00"/>
    <numFmt numFmtId="168" formatCode="_(* #,##0.00_);_(* \(#,##0.00\);_(* &quot;-&quot;_);_(@_)"/>
    <numFmt numFmtId="169" formatCode="_(* #,##0.0000_);_(* \(#,##0.0000\);_(* &quot;-&quot;_);_(@_)"/>
  </numFmts>
  <fonts count="32">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6"/>
      <color theme="0"/>
      <name val="Arial"/>
      <family val="2"/>
    </font>
    <font>
      <b/>
      <sz val="10"/>
      <name val="Arial"/>
      <family val="2"/>
    </font>
    <font>
      <sz val="11"/>
      <color rgb="FF3F3F76"/>
      <name val="Calibri"/>
      <family val="2"/>
      <scheme val="minor"/>
    </font>
    <font>
      <b/>
      <sz val="11"/>
      <color theme="0"/>
      <name val="Calibri"/>
      <family val="2"/>
      <scheme val="minor"/>
    </font>
    <font>
      <b/>
      <sz val="13"/>
      <color theme="0"/>
      <name val="Calibri"/>
      <family val="2"/>
      <scheme val="minor"/>
    </font>
    <font>
      <b/>
      <sz val="12"/>
      <color theme="1"/>
      <name val="Calibri"/>
      <family val="2"/>
      <scheme val="minor"/>
    </font>
    <font>
      <b/>
      <sz val="12"/>
      <color theme="0"/>
      <name val="Calibri"/>
      <family val="2"/>
      <scheme val="minor"/>
    </font>
    <font>
      <sz val="12"/>
      <name val="Calibri"/>
      <family val="2"/>
      <scheme val="minor"/>
    </font>
    <font>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
      <i/>
      <sz val="12"/>
      <name val="Calibri"/>
      <family val="2"/>
      <scheme val="minor"/>
    </font>
    <font>
      <i/>
      <sz val="11"/>
      <color rgb="FF7F7F7F"/>
      <name val="Calibri"/>
      <family val="2"/>
      <scheme val="minor"/>
    </font>
    <font>
      <sz val="8"/>
      <name val="Calibri"/>
      <family val="2"/>
      <scheme val="minor"/>
    </font>
    <font>
      <sz val="7"/>
      <name val="Arial"/>
      <family val="2"/>
    </font>
    <font>
      <u/>
      <sz val="11"/>
      <color theme="1"/>
      <name val="Calibri"/>
      <family val="2"/>
      <scheme val="minor"/>
    </font>
    <font>
      <b/>
      <i/>
      <sz val="11"/>
      <color theme="1"/>
      <name val="Calibri"/>
      <family val="2"/>
      <scheme val="minor"/>
    </font>
    <font>
      <b/>
      <sz val="12"/>
      <color rgb="FF0000FF"/>
      <name val="Calibri"/>
      <family val="2"/>
      <scheme val="minor"/>
    </font>
    <font>
      <sz val="11"/>
      <color theme="1"/>
      <name val="Georgia"/>
      <family val="1"/>
    </font>
    <font>
      <b/>
      <sz val="11"/>
      <name val="Georgia"/>
      <family val="1"/>
    </font>
    <font>
      <b/>
      <sz val="18"/>
      <color theme="0"/>
      <name val="Georgia"/>
      <family val="1"/>
    </font>
    <font>
      <b/>
      <sz val="11"/>
      <color theme="0"/>
      <name val="Georgia"/>
      <family val="1"/>
    </font>
    <font>
      <sz val="18"/>
      <color theme="3"/>
      <name val="Calibri Light"/>
      <family val="2"/>
      <scheme val="major"/>
    </font>
    <font>
      <b/>
      <sz val="16"/>
      <name val="Georgia"/>
      <family val="1"/>
    </font>
    <font>
      <sz val="16"/>
      <name val="Georgia"/>
      <family val="1"/>
    </font>
    <font>
      <b/>
      <sz val="18"/>
      <name val="Georgia"/>
      <family val="1"/>
    </font>
    <font>
      <b/>
      <sz val="11"/>
      <color theme="1"/>
      <name val="Georgia"/>
      <family val="1"/>
    </font>
  </fonts>
  <fills count="20">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CC99"/>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44546A"/>
        <bgColor indexed="64"/>
      </patternFill>
    </fill>
    <fill>
      <patternFill patternType="solid">
        <fgColor rgb="FF333399"/>
        <bgColor indexed="64"/>
      </patternFill>
    </fill>
    <fill>
      <patternFill patternType="solid">
        <fgColor theme="2" tint="-9.9978637043366805E-2"/>
        <bgColor indexed="64"/>
      </patternFill>
    </fill>
    <fill>
      <patternFill patternType="solid">
        <fgColor rgb="FFFFFFCC"/>
      </patternFill>
    </fill>
    <fill>
      <patternFill patternType="solid">
        <fgColor theme="0" tint="-4.9989318521683403E-2"/>
        <bgColor indexed="64"/>
      </patternFill>
    </fill>
    <fill>
      <patternFill patternType="solid">
        <fgColor theme="1" tint="0.249977111117893"/>
        <bgColor indexed="64"/>
      </patternFill>
    </fill>
    <fill>
      <patternFill patternType="solid">
        <fgColor rgb="FF104861"/>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tint="-4.9989318521683403E-2"/>
        <bgColor theme="4" tint="0.79998168889431442"/>
      </patternFill>
    </fill>
    <fill>
      <patternFill patternType="solid">
        <fgColor theme="2" tint="-0.499984740745262"/>
        <bgColor indexed="64"/>
      </patternFill>
    </fill>
  </fills>
  <borders count="30">
    <border>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auto="1"/>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bottom/>
      <diagonal/>
    </border>
    <border>
      <left style="thin">
        <color theme="4" tint="0.39997558519241921"/>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13">
    <xf numFmtId="0" fontId="0" fillId="0" borderId="0"/>
    <xf numFmtId="0" fontId="1" fillId="0" borderId="0"/>
    <xf numFmtId="9" fontId="3" fillId="0" borderId="0" applyFont="0" applyFill="0" applyBorder="0" applyAlignment="0" applyProtection="0"/>
    <xf numFmtId="0" fontId="6" fillId="4" borderId="10" applyNumberFormat="0" applyAlignment="0" applyProtection="0"/>
    <xf numFmtId="0" fontId="1" fillId="0" borderId="0"/>
    <xf numFmtId="9" fontId="1" fillId="0" borderId="0" applyFont="0" applyFill="0" applyBorder="0" applyAlignment="0" applyProtection="0"/>
    <xf numFmtId="41" fontId="3" fillId="0" borderId="0" applyFont="0" applyFill="0" applyBorder="0" applyAlignment="0" applyProtection="0"/>
    <xf numFmtId="0" fontId="3" fillId="12" borderId="15" applyNumberFormat="0" applyFont="0" applyAlignment="0" applyProtection="0"/>
    <xf numFmtId="0" fontId="17" fillId="0" borderId="0" applyNumberFormat="0" applyFill="0" applyBorder="0" applyAlignment="0" applyProtection="0"/>
    <xf numFmtId="0" fontId="19" fillId="0" borderId="0">
      <alignment horizontal="center"/>
    </xf>
    <xf numFmtId="0" fontId="5" fillId="0" borderId="0"/>
    <xf numFmtId="43" fontId="1" fillId="0" borderId="0" applyFont="0" applyFill="0" applyBorder="0" applyAlignment="0" applyProtection="0"/>
    <xf numFmtId="0" fontId="27" fillId="0" borderId="0" applyNumberFormat="0" applyFill="0" applyBorder="0" applyAlignment="0" applyProtection="0"/>
  </cellStyleXfs>
  <cellXfs count="182">
    <xf numFmtId="0" fontId="0" fillId="0" borderId="0" xfId="0"/>
    <xf numFmtId="0" fontId="0" fillId="0" borderId="0" xfId="0" quotePrefix="1"/>
    <xf numFmtId="0" fontId="2" fillId="0" borderId="0" xfId="0" applyFont="1"/>
    <xf numFmtId="0" fontId="0" fillId="0" borderId="5" xfId="0" applyBorder="1"/>
    <xf numFmtId="0" fontId="0" fillId="0" borderId="0" xfId="0" applyAlignment="1">
      <alignment wrapText="1"/>
    </xf>
    <xf numFmtId="0" fontId="0" fillId="0" borderId="2" xfId="0" applyBorder="1"/>
    <xf numFmtId="0" fontId="9" fillId="0" borderId="0" xfId="0" applyFont="1" applyAlignment="1">
      <alignment vertical="center"/>
    </xf>
    <xf numFmtId="0" fontId="10" fillId="8" borderId="5" xfId="0" applyFont="1" applyFill="1" applyBorder="1" applyAlignment="1">
      <alignment horizontal="left" vertical="center"/>
    </xf>
    <xf numFmtId="1" fontId="0" fillId="8" borderId="5" xfId="0" applyNumberFormat="1" applyFill="1" applyBorder="1" applyAlignment="1">
      <alignment horizontal="right"/>
    </xf>
    <xf numFmtId="0" fontId="12" fillId="0" borderId="0" xfId="0" applyFont="1"/>
    <xf numFmtId="14" fontId="0" fillId="7" borderId="5" xfId="0" applyNumberFormat="1" applyFill="1" applyBorder="1"/>
    <xf numFmtId="0" fontId="12" fillId="0" borderId="0" xfId="0" applyFont="1" applyAlignment="1">
      <alignment horizontal="center"/>
    </xf>
    <xf numFmtId="0" fontId="0" fillId="0" borderId="0" xfId="0" applyAlignment="1">
      <alignment horizontal="center"/>
    </xf>
    <xf numFmtId="42" fontId="7" fillId="5" borderId="5" xfId="0" applyNumberFormat="1" applyFont="1" applyFill="1" applyBorder="1"/>
    <xf numFmtId="0" fontId="0" fillId="0" borderId="11" xfId="0" applyBorder="1" applyAlignment="1">
      <alignment wrapText="1"/>
    </xf>
    <xf numFmtId="0" fontId="0" fillId="0" borderId="12" xfId="0" applyBorder="1" applyAlignment="1">
      <alignment wrapText="1"/>
    </xf>
    <xf numFmtId="8" fontId="0" fillId="0" borderId="0" xfId="0" applyNumberFormat="1"/>
    <xf numFmtId="0" fontId="0" fillId="3" borderId="0" xfId="0" applyFill="1"/>
    <xf numFmtId="0" fontId="2" fillId="0" borderId="0" xfId="0" applyFont="1" applyAlignment="1">
      <alignment vertical="center" wrapText="1"/>
    </xf>
    <xf numFmtId="0" fontId="0" fillId="0" borderId="0" xfId="0" applyAlignment="1">
      <alignment vertical="center"/>
    </xf>
    <xf numFmtId="0" fontId="4" fillId="2" borderId="1" xfId="1" applyFont="1" applyFill="1" applyBorder="1" applyAlignment="1">
      <alignment horizontal="centerContinuous" vertical="center"/>
    </xf>
    <xf numFmtId="0" fontId="0" fillId="6" borderId="5" xfId="0" applyFill="1" applyBorder="1" applyAlignment="1">
      <alignment horizontal="center" vertical="center"/>
    </xf>
    <xf numFmtId="0" fontId="2" fillId="6" borderId="5" xfId="0" applyFont="1" applyFill="1" applyBorder="1" applyAlignment="1">
      <alignment wrapText="1"/>
    </xf>
    <xf numFmtId="0" fontId="2" fillId="0" borderId="6" xfId="0" applyFont="1" applyBorder="1" applyAlignment="1">
      <alignment wrapText="1"/>
    </xf>
    <xf numFmtId="0" fontId="7" fillId="9" borderId="5" xfId="0" applyFont="1" applyFill="1" applyBorder="1" applyAlignment="1">
      <alignment horizontal="center" vertical="center"/>
    </xf>
    <xf numFmtId="0" fontId="14" fillId="6" borderId="5" xfId="0" applyFont="1" applyFill="1" applyBorder="1" applyAlignment="1">
      <alignment horizontal="center" wrapText="1"/>
    </xf>
    <xf numFmtId="0" fontId="14" fillId="6" borderId="5" xfId="0" applyFont="1" applyFill="1" applyBorder="1" applyAlignment="1">
      <alignment wrapText="1"/>
    </xf>
    <xf numFmtId="0" fontId="14" fillId="6" borderId="5" xfId="0" applyFont="1" applyFill="1" applyBorder="1"/>
    <xf numFmtId="0" fontId="2" fillId="6" borderId="5" xfId="0" applyFont="1" applyFill="1" applyBorder="1" applyAlignment="1">
      <alignment horizontal="left" vertical="center" wrapText="1"/>
    </xf>
    <xf numFmtId="5" fontId="2" fillId="6" borderId="5" xfId="0" applyNumberFormat="1" applyFont="1" applyFill="1" applyBorder="1" applyAlignment="1">
      <alignment horizontal="right" vertical="center"/>
    </xf>
    <xf numFmtId="7" fontId="2" fillId="6" borderId="5" xfId="0" applyNumberFormat="1" applyFont="1" applyFill="1" applyBorder="1" applyAlignment="1">
      <alignment horizontal="right" vertical="center"/>
    </xf>
    <xf numFmtId="166" fontId="2" fillId="6" borderId="5" xfId="0" applyNumberFormat="1" applyFont="1" applyFill="1" applyBorder="1" applyAlignment="1">
      <alignment horizontal="right" vertical="center"/>
    </xf>
    <xf numFmtId="1" fontId="2" fillId="6" borderId="5" xfId="0" applyNumberFormat="1" applyFont="1" applyFill="1" applyBorder="1" applyAlignment="1">
      <alignment horizontal="center" vertical="center"/>
    </xf>
    <xf numFmtId="0" fontId="2" fillId="6" borderId="5" xfId="0" applyFont="1" applyFill="1" applyBorder="1" applyAlignment="1">
      <alignment vertical="center" wrapText="1"/>
    </xf>
    <xf numFmtId="5" fontId="2" fillId="6" borderId="5" xfId="0" applyNumberFormat="1" applyFont="1" applyFill="1" applyBorder="1" applyAlignment="1">
      <alignment vertical="center"/>
    </xf>
    <xf numFmtId="166" fontId="2" fillId="6" borderId="5" xfId="0" applyNumberFormat="1" applyFont="1" applyFill="1" applyBorder="1" applyAlignment="1">
      <alignment vertical="center"/>
    </xf>
    <xf numFmtId="0" fontId="7" fillId="10" borderId="5" xfId="0" applyFont="1" applyFill="1" applyBorder="1" applyAlignment="1">
      <alignment horizontal="center" vertical="center" wrapText="1"/>
    </xf>
    <xf numFmtId="0" fontId="2" fillId="6" borderId="3" xfId="0" applyFont="1" applyFill="1" applyBorder="1" applyAlignment="1">
      <alignment wrapText="1"/>
    </xf>
    <xf numFmtId="166" fontId="0" fillId="7" borderId="3" xfId="0" applyNumberFormat="1" applyFill="1" applyBorder="1" applyAlignment="1">
      <alignment horizontal="right"/>
    </xf>
    <xf numFmtId="0" fontId="11" fillId="3" borderId="0" xfId="0" applyFont="1" applyFill="1" applyAlignment="1">
      <alignment vertical="center"/>
    </xf>
    <xf numFmtId="0" fontId="10" fillId="3" borderId="0" xfId="0" applyFont="1" applyFill="1" applyAlignment="1">
      <alignment horizontal="left" vertical="center"/>
    </xf>
    <xf numFmtId="0" fontId="11" fillId="3" borderId="0" xfId="0" applyFont="1" applyFill="1" applyAlignment="1">
      <alignment horizontal="left" vertical="center"/>
    </xf>
    <xf numFmtId="0" fontId="16" fillId="3" borderId="0" xfId="0" applyFont="1" applyFill="1" applyAlignment="1">
      <alignment vertical="center"/>
    </xf>
    <xf numFmtId="0" fontId="15" fillId="0" borderId="0" xfId="0" applyFont="1"/>
    <xf numFmtId="165" fontId="0" fillId="8" borderId="5" xfId="0" applyNumberFormat="1" applyFill="1" applyBorder="1" applyAlignment="1">
      <alignment horizontal="right"/>
    </xf>
    <xf numFmtId="0" fontId="0" fillId="3" borderId="0" xfId="0" applyFill="1" applyAlignment="1">
      <alignment horizontal="center" vertical="center"/>
    </xf>
    <xf numFmtId="0" fontId="4" fillId="2" borderId="9" xfId="1" applyFont="1" applyFill="1" applyBorder="1" applyAlignment="1">
      <alignment horizontal="centerContinuous" vertical="center"/>
    </xf>
    <xf numFmtId="0" fontId="4" fillId="2" borderId="14" xfId="1" applyFont="1" applyFill="1" applyBorder="1" applyAlignment="1">
      <alignment horizontal="centerContinuous" vertical="center"/>
    </xf>
    <xf numFmtId="0" fontId="10" fillId="7" borderId="3" xfId="0" applyFont="1" applyFill="1" applyBorder="1" applyAlignment="1">
      <alignment horizontal="left" vertical="center"/>
    </xf>
    <xf numFmtId="0" fontId="8" fillId="9" borderId="9" xfId="0" applyFont="1" applyFill="1" applyBorder="1" applyAlignment="1">
      <alignment horizontal="centerContinuous" vertical="center"/>
    </xf>
    <xf numFmtId="0" fontId="8" fillId="9" borderId="1" xfId="0" applyFont="1" applyFill="1" applyBorder="1" applyAlignment="1">
      <alignment horizontal="centerContinuous" vertical="center"/>
    </xf>
    <xf numFmtId="0" fontId="8" fillId="9" borderId="14" xfId="0" applyFont="1" applyFill="1" applyBorder="1" applyAlignment="1">
      <alignment horizontal="centerContinuous" vertical="center"/>
    </xf>
    <xf numFmtId="42" fontId="13" fillId="11" borderId="5" xfId="0" applyNumberFormat="1" applyFont="1" applyFill="1" applyBorder="1"/>
    <xf numFmtId="42" fontId="0" fillId="11" borderId="5" xfId="0" applyNumberFormat="1" applyFill="1" applyBorder="1"/>
    <xf numFmtId="14" fontId="0" fillId="11" borderId="5" xfId="0" applyNumberFormat="1" applyFill="1" applyBorder="1"/>
    <xf numFmtId="1" fontId="0" fillId="11" borderId="5" xfId="0" applyNumberFormat="1" applyFill="1" applyBorder="1" applyAlignment="1">
      <alignment horizontal="right"/>
    </xf>
    <xf numFmtId="0" fontId="15" fillId="0" borderId="7" xfId="0" applyFont="1" applyBorder="1" applyAlignment="1">
      <alignment horizontal="left"/>
    </xf>
    <xf numFmtId="0" fontId="15" fillId="0" borderId="0" xfId="0" applyFont="1" applyAlignment="1">
      <alignment horizontal="left"/>
    </xf>
    <xf numFmtId="0" fontId="2" fillId="0" borderId="0" xfId="0" applyFont="1" applyAlignment="1">
      <alignment horizontal="left" vertical="center" wrapText="1"/>
    </xf>
    <xf numFmtId="7" fontId="2" fillId="0" borderId="0" xfId="0" applyNumberFormat="1" applyFont="1" applyAlignment="1">
      <alignment horizontal="right" vertical="center"/>
    </xf>
    <xf numFmtId="1" fontId="2" fillId="0" borderId="0" xfId="0" applyNumberFormat="1" applyFont="1" applyAlignment="1">
      <alignment horizontal="center" vertical="center"/>
    </xf>
    <xf numFmtId="14" fontId="3" fillId="12" borderId="15" xfId="7" applyNumberFormat="1" applyFont="1" applyAlignment="1">
      <alignment horizontal="center"/>
    </xf>
    <xf numFmtId="14" fontId="3" fillId="0" borderId="0" xfId="6" applyNumberFormat="1" applyFont="1" applyFill="1" applyBorder="1" applyAlignment="1">
      <alignment horizontal="center"/>
    </xf>
    <xf numFmtId="0" fontId="3" fillId="0" borderId="0" xfId="0" applyFont="1" applyAlignment="1">
      <alignment horizontal="center"/>
    </xf>
    <xf numFmtId="0" fontId="3" fillId="0" borderId="0" xfId="0" applyFont="1"/>
    <xf numFmtId="0" fontId="3" fillId="12" borderId="15" xfId="7" applyFont="1" applyAlignment="1">
      <alignment horizontal="center"/>
    </xf>
    <xf numFmtId="0" fontId="13" fillId="0" borderId="0" xfId="10" applyFont="1" applyAlignment="1">
      <alignment horizontal="center"/>
    </xf>
    <xf numFmtId="41" fontId="13" fillId="0" borderId="0" xfId="6" applyFont="1" applyAlignment="1">
      <alignment horizontal="center"/>
    </xf>
    <xf numFmtId="41" fontId="3" fillId="0" borderId="0" xfId="6" applyFont="1" applyFill="1" applyBorder="1" applyAlignment="1">
      <alignment horizontal="left" vertical="center" wrapText="1"/>
    </xf>
    <xf numFmtId="0" fontId="17" fillId="0" borderId="0" xfId="8" applyFill="1" applyBorder="1" applyAlignment="1">
      <alignment horizontal="left"/>
    </xf>
    <xf numFmtId="14" fontId="17" fillId="0" borderId="0" xfId="8" applyNumberFormat="1" applyFill="1" applyBorder="1" applyAlignment="1">
      <alignment horizontal="center"/>
    </xf>
    <xf numFmtId="2" fontId="0" fillId="0" borderId="0" xfId="2" applyNumberFormat="1" applyFont="1" applyFill="1" applyBorder="1" applyAlignment="1">
      <alignment horizontal="center"/>
    </xf>
    <xf numFmtId="0" fontId="0" fillId="0" borderId="0" xfId="0" applyAlignment="1">
      <alignment horizontal="left" vertical="center" wrapText="1"/>
    </xf>
    <xf numFmtId="41" fontId="0" fillId="0" borderId="0" xfId="0" applyNumberFormat="1" applyAlignment="1">
      <alignment horizontal="left" vertical="center" wrapText="1"/>
    </xf>
    <xf numFmtId="0" fontId="17" fillId="0" borderId="0" xfId="8" applyFill="1"/>
    <xf numFmtId="0" fontId="20" fillId="0" borderId="0" xfId="0" applyFont="1"/>
    <xf numFmtId="0" fontId="0" fillId="12" borderId="15" xfId="7" applyFont="1"/>
    <xf numFmtId="41" fontId="0" fillId="0" borderId="0" xfId="6" applyFont="1"/>
    <xf numFmtId="8" fontId="15" fillId="0" borderId="0" xfId="0" applyNumberFormat="1" applyFont="1" applyAlignment="1">
      <alignment horizontal="center"/>
    </xf>
    <xf numFmtId="7" fontId="21" fillId="0" borderId="0" xfId="0" applyNumberFormat="1" applyFont="1" applyAlignment="1">
      <alignment horizontal="right" vertical="center"/>
    </xf>
    <xf numFmtId="5" fontId="21" fillId="0" borderId="0" xfId="0" applyNumberFormat="1" applyFont="1" applyAlignment="1">
      <alignment horizontal="right" vertical="center"/>
    </xf>
    <xf numFmtId="41" fontId="2" fillId="0" borderId="0" xfId="6" applyFont="1" applyFill="1" applyBorder="1" applyAlignment="1">
      <alignment horizontal="right" vertical="center"/>
    </xf>
    <xf numFmtId="0" fontId="17" fillId="0" borderId="0" xfId="8" applyFill="1" applyBorder="1" applyAlignment="1">
      <alignment vertical="center" wrapText="1"/>
    </xf>
    <xf numFmtId="41" fontId="3" fillId="0" borderId="0" xfId="6" applyFont="1" applyFill="1" applyBorder="1" applyAlignment="1">
      <alignment horizontal="right" vertical="center"/>
    </xf>
    <xf numFmtId="0" fontId="17" fillId="0" borderId="0" xfId="8" applyFill="1" applyBorder="1" applyAlignment="1">
      <alignment horizontal="left" vertical="center" wrapText="1"/>
    </xf>
    <xf numFmtId="41" fontId="3" fillId="0" borderId="8" xfId="6" applyFont="1" applyFill="1" applyBorder="1" applyAlignment="1">
      <alignment horizontal="left" vertical="center" wrapText="1"/>
    </xf>
    <xf numFmtId="41" fontId="0" fillId="0" borderId="8" xfId="0" applyNumberFormat="1" applyBorder="1" applyAlignment="1">
      <alignment horizontal="left" vertical="center" wrapText="1"/>
    </xf>
    <xf numFmtId="0" fontId="7" fillId="10" borderId="0" xfId="0" applyFont="1" applyFill="1" applyAlignment="1">
      <alignment horizontal="center" vertical="center" wrapText="1"/>
    </xf>
    <xf numFmtId="0" fontId="7" fillId="0" borderId="0" xfId="0" applyFont="1" applyAlignment="1">
      <alignment horizontal="center" vertical="center" wrapText="1"/>
    </xf>
    <xf numFmtId="0" fontId="7" fillId="9" borderId="0" xfId="0" applyFont="1" applyFill="1" applyAlignment="1">
      <alignment horizontal="center" vertical="center" wrapText="1"/>
    </xf>
    <xf numFmtId="41" fontId="0" fillId="0" borderId="0" xfId="6" applyFont="1" applyFill="1" applyBorder="1" applyAlignment="1">
      <alignment horizontal="center"/>
    </xf>
    <xf numFmtId="166" fontId="0" fillId="0" borderId="0" xfId="2" applyNumberFormat="1" applyFont="1" applyFill="1" applyBorder="1" applyAlignment="1">
      <alignment horizontal="right"/>
    </xf>
    <xf numFmtId="168" fontId="3" fillId="0" borderId="0" xfId="6" applyNumberFormat="1" applyFont="1" applyFill="1" applyBorder="1" applyAlignment="1">
      <alignment horizontal="left" vertical="center" wrapText="1"/>
    </xf>
    <xf numFmtId="0" fontId="2" fillId="3" borderId="0" xfId="0" applyFont="1" applyFill="1" applyAlignment="1">
      <alignment vertical="center" wrapText="1"/>
    </xf>
    <xf numFmtId="1" fontId="2" fillId="3" borderId="0" xfId="0" applyNumberFormat="1" applyFont="1" applyFill="1" applyAlignment="1">
      <alignment horizontal="center" vertical="center"/>
    </xf>
    <xf numFmtId="5" fontId="2" fillId="3" borderId="0" xfId="0" applyNumberFormat="1" applyFont="1" applyFill="1" applyAlignment="1">
      <alignment vertical="center"/>
    </xf>
    <xf numFmtId="0" fontId="2" fillId="3" borderId="0" xfId="0" applyFont="1" applyFill="1" applyAlignment="1">
      <alignment horizontal="left" vertical="center" wrapText="1"/>
    </xf>
    <xf numFmtId="5" fontId="2" fillId="3" borderId="0" xfId="0" applyNumberFormat="1" applyFont="1" applyFill="1" applyAlignment="1">
      <alignment horizontal="right" vertical="center"/>
    </xf>
    <xf numFmtId="8" fontId="2" fillId="3" borderId="0" xfId="0" applyNumberFormat="1" applyFont="1" applyFill="1" applyAlignment="1">
      <alignment vertical="center"/>
    </xf>
    <xf numFmtId="167" fontId="2" fillId="3" borderId="0" xfId="0" applyNumberFormat="1" applyFont="1" applyFill="1" applyAlignment="1">
      <alignment vertical="center"/>
    </xf>
    <xf numFmtId="7" fontId="2"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66" fontId="2" fillId="3" borderId="0" xfId="0" applyNumberFormat="1" applyFont="1" applyFill="1" applyAlignment="1">
      <alignment vertical="center"/>
    </xf>
    <xf numFmtId="0" fontId="0" fillId="3" borderId="0" xfId="0" applyFill="1" applyAlignment="1">
      <alignment vertical="center"/>
    </xf>
    <xf numFmtId="168" fontId="0" fillId="0" borderId="0" xfId="0" applyNumberFormat="1" applyAlignment="1">
      <alignment horizontal="left" vertical="center" wrapText="1"/>
    </xf>
    <xf numFmtId="168" fontId="2" fillId="0" borderId="0" xfId="0" applyNumberFormat="1" applyFont="1" applyAlignment="1">
      <alignment horizontal="right" vertical="center"/>
    </xf>
    <xf numFmtId="168" fontId="0" fillId="0" borderId="0" xfId="0" applyNumberFormat="1"/>
    <xf numFmtId="169" fontId="0" fillId="0" borderId="0" xfId="0" applyNumberFormat="1"/>
    <xf numFmtId="169" fontId="2" fillId="0" borderId="0" xfId="0" applyNumberFormat="1" applyFont="1" applyAlignment="1">
      <alignment horizontal="right" vertical="center"/>
    </xf>
    <xf numFmtId="41" fontId="0" fillId="0" borderId="0" xfId="6" applyFont="1" applyAlignment="1">
      <alignment horizontal="left" vertical="center" wrapText="1"/>
    </xf>
    <xf numFmtId="2" fontId="0" fillId="3" borderId="0" xfId="2" applyNumberFormat="1" applyFont="1" applyFill="1" applyBorder="1" applyAlignment="1">
      <alignment horizontal="center"/>
    </xf>
    <xf numFmtId="0" fontId="6" fillId="4" borderId="10" xfId="3"/>
    <xf numFmtId="49" fontId="6" fillId="4" borderId="10" xfId="3" applyNumberFormat="1"/>
    <xf numFmtId="14" fontId="13" fillId="11" borderId="5" xfId="0" applyNumberFormat="1" applyFont="1" applyFill="1" applyBorder="1"/>
    <xf numFmtId="1" fontId="13" fillId="11" borderId="5" xfId="0" applyNumberFormat="1" applyFont="1" applyFill="1" applyBorder="1" applyAlignment="1">
      <alignment horizontal="right"/>
    </xf>
    <xf numFmtId="164" fontId="2" fillId="6" borderId="5" xfId="0" applyNumberFormat="1" applyFont="1" applyFill="1" applyBorder="1" applyAlignment="1">
      <alignment vertical="center"/>
    </xf>
    <xf numFmtId="6" fontId="2" fillId="6" borderId="5" xfId="0" applyNumberFormat="1" applyFont="1" applyFill="1" applyBorder="1" applyAlignment="1">
      <alignment vertical="center"/>
    </xf>
    <xf numFmtId="41" fontId="2" fillId="0" borderId="0" xfId="0" applyNumberFormat="1" applyFont="1" applyAlignment="1">
      <alignment horizontal="left" vertical="center" wrapText="1"/>
    </xf>
    <xf numFmtId="41" fontId="2" fillId="0" borderId="0" xfId="0" applyNumberFormat="1" applyFont="1" applyAlignment="1">
      <alignment horizontal="center" vertical="center"/>
    </xf>
    <xf numFmtId="41" fontId="0" fillId="0" borderId="0" xfId="0" applyNumberFormat="1" applyAlignment="1">
      <alignment horizontal="center"/>
    </xf>
    <xf numFmtId="41" fontId="2" fillId="0" borderId="0" xfId="0" applyNumberFormat="1" applyFont="1" applyAlignment="1">
      <alignment vertical="center" wrapText="1"/>
    </xf>
    <xf numFmtId="41" fontId="2" fillId="0" borderId="0" xfId="0" applyNumberFormat="1" applyFont="1" applyAlignment="1">
      <alignment horizontal="right" vertical="center"/>
    </xf>
    <xf numFmtId="41" fontId="0" fillId="0" borderId="0" xfId="0" applyNumberFormat="1"/>
    <xf numFmtId="41" fontId="7" fillId="9" borderId="0" xfId="0" applyNumberFormat="1" applyFont="1" applyFill="1" applyAlignment="1">
      <alignment horizontal="center" vertical="center" wrapText="1"/>
    </xf>
    <xf numFmtId="41" fontId="7" fillId="0" borderId="0" xfId="0" applyNumberFormat="1" applyFont="1" applyAlignment="1">
      <alignment horizontal="center" vertical="center" wrapText="1"/>
    </xf>
    <xf numFmtId="41" fontId="7" fillId="9" borderId="0" xfId="0" quotePrefix="1" applyNumberFormat="1" applyFont="1" applyFill="1" applyAlignment="1">
      <alignment horizontal="center" vertical="center" wrapText="1"/>
    </xf>
    <xf numFmtId="41" fontId="7" fillId="10" borderId="0" xfId="0" applyNumberFormat="1" applyFont="1" applyFill="1" applyAlignment="1">
      <alignment horizontal="center" vertical="center" wrapText="1"/>
    </xf>
    <xf numFmtId="41" fontId="0" fillId="0" borderId="0" xfId="0" applyNumberFormat="1" applyAlignment="1">
      <alignment vertical="center"/>
    </xf>
    <xf numFmtId="0" fontId="22" fillId="7" borderId="3" xfId="0" applyFont="1" applyFill="1" applyBorder="1" applyAlignment="1">
      <alignment horizontal="left" vertical="center"/>
    </xf>
    <xf numFmtId="0" fontId="23" fillId="3" borderId="0" xfId="0" applyFont="1" applyFill="1"/>
    <xf numFmtId="0" fontId="23" fillId="14" borderId="0" xfId="0" applyFont="1" applyFill="1"/>
    <xf numFmtId="0" fontId="28" fillId="7" borderId="18" xfId="0" applyFont="1" applyFill="1" applyBorder="1" applyAlignment="1">
      <alignment horizontal="left" vertical="center" wrapText="1"/>
    </xf>
    <xf numFmtId="0" fontId="28" fillId="7" borderId="19" xfId="0" applyFont="1" applyFill="1" applyBorder="1" applyAlignment="1">
      <alignment horizontal="left" vertical="center" wrapText="1"/>
    </xf>
    <xf numFmtId="0" fontId="29" fillId="13" borderId="20" xfId="0" applyFont="1" applyFill="1" applyBorder="1" applyAlignment="1">
      <alignment vertical="top"/>
    </xf>
    <xf numFmtId="0" fontId="29" fillId="13" borderId="21" xfId="0" applyFont="1" applyFill="1" applyBorder="1" applyAlignment="1">
      <alignment vertical="top" wrapText="1"/>
    </xf>
    <xf numFmtId="0" fontId="23" fillId="0" borderId="0" xfId="0" applyFont="1"/>
    <xf numFmtId="0" fontId="23" fillId="17" borderId="26" xfId="0" applyFont="1" applyFill="1" applyBorder="1"/>
    <xf numFmtId="44" fontId="23" fillId="17" borderId="27" xfId="0" applyNumberFormat="1" applyFont="1" applyFill="1" applyBorder="1" applyAlignment="1">
      <alignment horizontal="center" vertical="center"/>
    </xf>
    <xf numFmtId="44" fontId="23" fillId="16" borderId="23" xfId="0" applyNumberFormat="1" applyFont="1" applyFill="1" applyBorder="1"/>
    <xf numFmtId="0" fontId="23" fillId="0" borderId="26" xfId="0" applyFont="1" applyBorder="1"/>
    <xf numFmtId="44" fontId="23" fillId="0" borderId="25" xfId="0" applyNumberFormat="1" applyFont="1" applyBorder="1" applyAlignment="1">
      <alignment horizontal="center" vertical="center"/>
    </xf>
    <xf numFmtId="44" fontId="23" fillId="13" borderId="23" xfId="0" applyNumberFormat="1" applyFont="1" applyFill="1" applyBorder="1"/>
    <xf numFmtId="44" fontId="23" fillId="17" borderId="25" xfId="0" applyNumberFormat="1" applyFont="1" applyFill="1" applyBorder="1" applyAlignment="1">
      <alignment horizontal="center" vertical="center"/>
    </xf>
    <xf numFmtId="0" fontId="31" fillId="0" borderId="24" xfId="0" applyFont="1" applyBorder="1"/>
    <xf numFmtId="44" fontId="31" fillId="0" borderId="23" xfId="0" applyNumberFormat="1" applyFont="1" applyBorder="1" applyAlignment="1">
      <alignment horizontal="center" vertical="center"/>
    </xf>
    <xf numFmtId="44" fontId="31" fillId="0" borderId="22" xfId="0" applyNumberFormat="1" applyFont="1" applyBorder="1" applyAlignment="1">
      <alignment horizontal="center" vertical="center"/>
    </xf>
    <xf numFmtId="0" fontId="25" fillId="15" borderId="7" xfId="12" applyFont="1" applyFill="1" applyBorder="1" applyAlignment="1">
      <alignment vertical="top"/>
    </xf>
    <xf numFmtId="0" fontId="25" fillId="15" borderId="0" xfId="12" applyFont="1" applyFill="1" applyBorder="1" applyAlignment="1">
      <alignment vertical="top"/>
    </xf>
    <xf numFmtId="0" fontId="25" fillId="15" borderId="29" xfId="12" applyFont="1" applyFill="1" applyBorder="1" applyAlignment="1">
      <alignment horizontal="right" vertical="top"/>
    </xf>
    <xf numFmtId="0" fontId="26" fillId="15" borderId="28" xfId="0" applyFont="1" applyFill="1" applyBorder="1" applyAlignment="1">
      <alignment horizontal="left" wrapText="1"/>
    </xf>
    <xf numFmtId="0" fontId="26" fillId="15" borderId="26" xfId="0" applyFont="1" applyFill="1" applyBorder="1" applyAlignment="1">
      <alignment horizontal="center" wrapText="1"/>
    </xf>
    <xf numFmtId="0" fontId="24" fillId="7" borderId="26" xfId="0" applyFont="1" applyFill="1" applyBorder="1" applyAlignment="1">
      <alignment horizontal="center" wrapText="1"/>
    </xf>
    <xf numFmtId="44" fontId="23" fillId="18" borderId="27" xfId="0" applyNumberFormat="1" applyFont="1" applyFill="1" applyBorder="1" applyAlignment="1">
      <alignment horizontal="center" vertical="center"/>
    </xf>
    <xf numFmtId="44" fontId="23" fillId="18" borderId="25" xfId="0" applyNumberFormat="1" applyFont="1" applyFill="1" applyBorder="1" applyAlignment="1">
      <alignment horizontal="center" vertical="center"/>
    </xf>
    <xf numFmtId="0" fontId="26" fillId="19" borderId="5" xfId="0" applyFont="1" applyFill="1" applyBorder="1" applyAlignment="1">
      <alignment horizontal="center" vertical="center" wrapText="1"/>
    </xf>
    <xf numFmtId="0" fontId="0" fillId="0" borderId="0" xfId="0" applyAlignment="1">
      <alignment horizontal="center"/>
    </xf>
    <xf numFmtId="0" fontId="0" fillId="3" borderId="0" xfId="0" applyFill="1" applyAlignment="1">
      <alignment horizontal="center"/>
    </xf>
    <xf numFmtId="0" fontId="7" fillId="3" borderId="0" xfId="0" applyFont="1" applyFill="1" applyAlignment="1">
      <alignment horizontal="center" vertical="center" wrapText="1"/>
    </xf>
    <xf numFmtId="0" fontId="7"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0" fillId="0" borderId="7" xfId="0" applyBorder="1" applyAlignment="1">
      <alignment horizontal="center"/>
    </xf>
    <xf numFmtId="0" fontId="0" fillId="0" borderId="0" xfId="0" applyAlignment="1">
      <alignment horizontal="center"/>
    </xf>
    <xf numFmtId="0" fontId="7" fillId="10" borderId="6" xfId="0" applyFont="1" applyFill="1" applyBorder="1" applyAlignment="1">
      <alignment horizontal="right" vertical="center" wrapText="1"/>
    </xf>
    <xf numFmtId="0" fontId="7" fillId="10" borderId="11" xfId="0" applyFont="1" applyFill="1" applyBorder="1" applyAlignment="1">
      <alignment horizontal="right" vertical="center" wrapText="1"/>
    </xf>
    <xf numFmtId="0" fontId="7" fillId="10" borderId="12" xfId="0" applyFont="1" applyFill="1" applyBorder="1" applyAlignment="1">
      <alignment horizontal="right" vertical="center" wrapText="1"/>
    </xf>
    <xf numFmtId="0" fontId="0" fillId="0" borderId="2" xfId="0" applyBorder="1" applyAlignment="1">
      <alignment horizontal="center" wrapText="1"/>
    </xf>
    <xf numFmtId="0" fontId="0" fillId="0" borderId="0" xfId="0" applyAlignment="1">
      <alignment horizontal="center" wrapText="1"/>
    </xf>
    <xf numFmtId="0" fontId="14" fillId="6" borderId="4" xfId="0" applyFont="1" applyFill="1" applyBorder="1" applyAlignment="1">
      <alignment vertical="center" wrapText="1"/>
    </xf>
    <xf numFmtId="0" fontId="14" fillId="6" borderId="3" xfId="0" applyFont="1" applyFill="1" applyBorder="1" applyAlignment="1">
      <alignment vertical="center" wrapText="1"/>
    </xf>
    <xf numFmtId="0" fontId="0" fillId="0" borderId="8" xfId="0" applyBorder="1" applyAlignment="1">
      <alignment horizontal="center" wrapText="1"/>
    </xf>
    <xf numFmtId="0" fontId="0" fillId="0" borderId="13" xfId="0" applyBorder="1" applyAlignment="1">
      <alignment horizontal="center"/>
    </xf>
    <xf numFmtId="0" fontId="0" fillId="3" borderId="0" xfId="0" applyFill="1" applyAlignment="1">
      <alignment horizontal="center"/>
    </xf>
    <xf numFmtId="0" fontId="7" fillId="3" borderId="0" xfId="0" applyFont="1" applyFill="1" applyAlignment="1">
      <alignment horizontal="center" vertical="center" wrapText="1"/>
    </xf>
    <xf numFmtId="0" fontId="7" fillId="3" borderId="0" xfId="0" applyFont="1" applyFill="1" applyAlignment="1">
      <alignment horizontal="right" vertical="center" wrapText="1"/>
    </xf>
    <xf numFmtId="0" fontId="25" fillId="15" borderId="16" xfId="0" applyFont="1" applyFill="1" applyBorder="1" applyAlignment="1">
      <alignment horizontal="left" vertical="center"/>
    </xf>
    <xf numFmtId="0" fontId="25" fillId="15" borderId="17" xfId="0" applyFont="1" applyFill="1" applyBorder="1" applyAlignment="1">
      <alignment horizontal="left" vertical="center"/>
    </xf>
    <xf numFmtId="0" fontId="30" fillId="7" borderId="24" xfId="0" applyFont="1" applyFill="1" applyBorder="1" applyAlignment="1">
      <alignment horizontal="center" wrapText="1"/>
    </xf>
    <xf numFmtId="0" fontId="30" fillId="7" borderId="23" xfId="0" applyFont="1" applyFill="1" applyBorder="1" applyAlignment="1">
      <alignment horizontal="center" wrapText="1"/>
    </xf>
    <xf numFmtId="0" fontId="25" fillId="19" borderId="24" xfId="0" applyFont="1" applyFill="1" applyBorder="1" applyAlignment="1">
      <alignment horizontal="center" wrapText="1"/>
    </xf>
    <xf numFmtId="0" fontId="25" fillId="19" borderId="23" xfId="0" applyFont="1" applyFill="1" applyBorder="1" applyAlignment="1">
      <alignment horizontal="center" wrapText="1"/>
    </xf>
    <xf numFmtId="0" fontId="25" fillId="15" borderId="23" xfId="0" applyFont="1" applyFill="1" applyBorder="1" applyAlignment="1">
      <alignment horizontal="center" wrapText="1"/>
    </xf>
  </cellXfs>
  <cellStyles count="13">
    <cellStyle name="Comma [0]" xfId="6" builtinId="6"/>
    <cellStyle name="Comma 2 2" xfId="11" xr:uid="{C2F20B60-D7AD-48A3-BBED-9B724F9CC4A4}"/>
    <cellStyle name="Explanatory Text" xfId="8" builtinId="53"/>
    <cellStyle name="HEADING: 3" xfId="10" xr:uid="{2F727E18-828E-43BC-A54F-24A7F98865FD}"/>
    <cellStyle name="Input" xfId="3" builtinId="20"/>
    <cellStyle name="Normal" xfId="0" builtinId="0"/>
    <cellStyle name="Normal 13 3 2" xfId="4" xr:uid="{7A7617F6-2CEC-48BF-8C97-4F132A90CC17}"/>
    <cellStyle name="Normal 2" xfId="1" xr:uid="{A74D6780-5C51-4B4F-9A0D-11DF9946683B}"/>
    <cellStyle name="Note" xfId="7" builtinId="10"/>
    <cellStyle name="Percent" xfId="2" builtinId="5"/>
    <cellStyle name="Percent 4 2" xfId="5" xr:uid="{6A731A4D-21FF-4F91-8749-09D86D259FCB}"/>
    <cellStyle name="TIME Detail" xfId="9" xr:uid="{32154988-5016-47D8-8E89-4A134D00F9D5}"/>
    <cellStyle name="Title" xfId="12" builtinId="15"/>
  </cellStyles>
  <dxfs count="0"/>
  <tableStyles count="0" defaultTableStyle="TableStyleMedium2" defaultPivotStyle="PivotStyleLight16"/>
  <colors>
    <mruColors>
      <color rgb="FF104861"/>
      <color rgb="FF105C61"/>
      <color rgb="FF44546A"/>
      <color rgb="FF333399"/>
      <color rgb="FFFFD90F"/>
      <color rgb="FF99CDFF"/>
      <color rgb="FF33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3677102</xdr:colOff>
      <xdr:row>2</xdr:row>
      <xdr:rowOff>40821</xdr:rowOff>
    </xdr:from>
    <xdr:to>
      <xdr:col>3</xdr:col>
      <xdr:colOff>7981466</xdr:colOff>
      <xdr:row>2</xdr:row>
      <xdr:rowOff>254764</xdr:rowOff>
    </xdr:to>
    <xdr:sp macro="" textlink="">
      <xdr:nvSpPr>
        <xdr:cNvPr id="12" name="Footer Placeholder 3">
          <a:extLst>
            <a:ext uri="{FF2B5EF4-FFF2-40B4-BE49-F238E27FC236}">
              <a16:creationId xmlns:a16="http://schemas.microsoft.com/office/drawing/2014/main" id="{BA8CE8EE-D6A3-44F1-A72B-501BE412C6FF}"/>
            </a:ext>
          </a:extLst>
        </xdr:cNvPr>
        <xdr:cNvSpPr txBox="1">
          <a:spLocks/>
        </xdr:cNvSpPr>
      </xdr:nvSpPr>
      <xdr:spPr>
        <a:xfrm>
          <a:off x="7514316" y="408214"/>
          <a:ext cx="4304364" cy="21394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3</xdr:col>
      <xdr:colOff>3848131</xdr:colOff>
      <xdr:row>2</xdr:row>
      <xdr:rowOff>97354</xdr:rowOff>
    </xdr:from>
    <xdr:to>
      <xdr:col>3</xdr:col>
      <xdr:colOff>7990454</xdr:colOff>
      <xdr:row>2</xdr:row>
      <xdr:rowOff>427015</xdr:rowOff>
    </xdr:to>
    <xdr:sp macro="" textlink="">
      <xdr:nvSpPr>
        <xdr:cNvPr id="13" name="Footer Placeholder 3">
          <a:extLst>
            <a:ext uri="{FF2B5EF4-FFF2-40B4-BE49-F238E27FC236}">
              <a16:creationId xmlns:a16="http://schemas.microsoft.com/office/drawing/2014/main" id="{687CFA41-D7F4-4470-9DF0-9C8F42EDF171}"/>
            </a:ext>
          </a:extLst>
        </xdr:cNvPr>
        <xdr:cNvSpPr txBox="1">
          <a:spLocks/>
        </xdr:cNvSpPr>
      </xdr:nvSpPr>
      <xdr:spPr>
        <a:xfrm>
          <a:off x="7685345" y="464747"/>
          <a:ext cx="4142323" cy="32966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3</xdr:col>
      <xdr:colOff>7980902</xdr:colOff>
      <xdr:row>2</xdr:row>
      <xdr:rowOff>45063</xdr:rowOff>
    </xdr:from>
    <xdr:to>
      <xdr:col>3</xdr:col>
      <xdr:colOff>8440510</xdr:colOff>
      <xdr:row>2</xdr:row>
      <xdr:rowOff>379592</xdr:rowOff>
    </xdr:to>
    <xdr:pic>
      <xdr:nvPicPr>
        <xdr:cNvPr id="14" name="Picture 13">
          <a:extLst>
            <a:ext uri="{FF2B5EF4-FFF2-40B4-BE49-F238E27FC236}">
              <a16:creationId xmlns:a16="http://schemas.microsoft.com/office/drawing/2014/main" id="{FF612298-0FD5-450E-945A-36821128C0E0}"/>
            </a:ext>
          </a:extLst>
        </xdr:cNvPr>
        <xdr:cNvPicPr>
          <a:picLocks noChangeAspect="1"/>
        </xdr:cNvPicPr>
      </xdr:nvPicPr>
      <xdr:blipFill>
        <a:blip xmlns:r="http://schemas.openxmlformats.org/officeDocument/2006/relationships" r:embed="rId1"/>
        <a:stretch>
          <a:fillRect/>
        </a:stretch>
      </xdr:blipFill>
      <xdr:spPr>
        <a:xfrm>
          <a:off x="11818116" y="412456"/>
          <a:ext cx="459608" cy="334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1352550</xdr:colOff>
      <xdr:row>0</xdr:row>
      <xdr:rowOff>177800</xdr:rowOff>
    </xdr:from>
    <xdr:to>
      <xdr:col>35</xdr:col>
      <xdr:colOff>964264</xdr:colOff>
      <xdr:row>1</xdr:row>
      <xdr:rowOff>217118</xdr:rowOff>
    </xdr:to>
    <xdr:sp macro="" textlink="">
      <xdr:nvSpPr>
        <xdr:cNvPr id="2" name="Footer Placeholder 3">
          <a:extLst>
            <a:ext uri="{FF2B5EF4-FFF2-40B4-BE49-F238E27FC236}">
              <a16:creationId xmlns:a16="http://schemas.microsoft.com/office/drawing/2014/main" id="{42432AC9-3445-4304-8CA7-C315D9CF1A21}"/>
            </a:ext>
          </a:extLst>
        </xdr:cNvPr>
        <xdr:cNvSpPr txBox="1">
          <a:spLocks/>
        </xdr:cNvSpPr>
      </xdr:nvSpPr>
      <xdr:spPr>
        <a:xfrm>
          <a:off x="51149250" y="177800"/>
          <a:ext cx="4298014" cy="220293"/>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Governor's office</a:t>
          </a:r>
          <a:r>
            <a:rPr lang="en-US" sz="950" b="1"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of economic development</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32</xdr:col>
      <xdr:colOff>1523579</xdr:colOff>
      <xdr:row>1</xdr:row>
      <xdr:rowOff>59708</xdr:rowOff>
    </xdr:from>
    <xdr:to>
      <xdr:col>35</xdr:col>
      <xdr:colOff>979602</xdr:colOff>
      <xdr:row>2</xdr:row>
      <xdr:rowOff>36944</xdr:rowOff>
    </xdr:to>
    <xdr:sp macro="" textlink="">
      <xdr:nvSpPr>
        <xdr:cNvPr id="3" name="Footer Placeholder 3">
          <a:extLst>
            <a:ext uri="{FF2B5EF4-FFF2-40B4-BE49-F238E27FC236}">
              <a16:creationId xmlns:a16="http://schemas.microsoft.com/office/drawing/2014/main" id="{F1A8889D-2E56-4C44-892B-8A978AFBE1C2}"/>
            </a:ext>
          </a:extLst>
        </xdr:cNvPr>
        <xdr:cNvSpPr txBox="1">
          <a:spLocks/>
        </xdr:cNvSpPr>
      </xdr:nvSpPr>
      <xdr:spPr>
        <a:xfrm>
          <a:off x="51320279" y="240683"/>
          <a:ext cx="4142323" cy="329661"/>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Georgia" panose="02040502050405020303" pitchFamily="18" charset="0"/>
              <a:ea typeface="Calibri" panose="020F0502020204030204" pitchFamily="34" charset="0"/>
              <a:cs typeface="Arial" panose="020B0604020202020204" pitchFamily="34" charset="0"/>
            </a:rPr>
            <a:t>South</a:t>
          </a:r>
          <a:r>
            <a:rPr lang="en-US" sz="800" kern="1200" cap="all" spc="100" baseline="0">
              <a:solidFill>
                <a:schemeClr val="bg1"/>
              </a:solidFill>
              <a:effectLst/>
              <a:latin typeface="Georgia" panose="02040502050405020303" pitchFamily="18" charset="0"/>
              <a:ea typeface="Calibri" panose="020F0502020204030204" pitchFamily="34" charset="0"/>
              <a:cs typeface="Arial" panose="020B0604020202020204" pitchFamily="34" charset="0"/>
            </a:rPr>
            <a:t> dakota bead program</a:t>
          </a:r>
          <a:endParaRPr lang="en-US" sz="1100">
            <a:solidFill>
              <a:schemeClr val="bg1"/>
            </a:solidFill>
            <a:effectLst/>
            <a:latin typeface="Georgia" panose="02040502050405020303" pitchFamily="18" charset="0"/>
            <a:ea typeface="Calibri" panose="020F0502020204030204" pitchFamily="34" charset="0"/>
            <a:cs typeface="Times New Roman" panose="02020603050405020304" pitchFamily="18" charset="0"/>
          </a:endParaRPr>
        </a:p>
      </xdr:txBody>
    </xdr:sp>
    <xdr:clientData/>
  </xdr:twoCellAnchor>
  <xdr:twoCellAnchor>
    <xdr:from>
      <xdr:col>35</xdr:col>
      <xdr:colOff>982750</xdr:colOff>
      <xdr:row>1</xdr:row>
      <xdr:rowOff>10592</xdr:rowOff>
    </xdr:from>
    <xdr:to>
      <xdr:col>35</xdr:col>
      <xdr:colOff>1416958</xdr:colOff>
      <xdr:row>1</xdr:row>
      <xdr:rowOff>335596</xdr:rowOff>
    </xdr:to>
    <xdr:pic>
      <xdr:nvPicPr>
        <xdr:cNvPr id="4" name="Picture 3">
          <a:extLst>
            <a:ext uri="{FF2B5EF4-FFF2-40B4-BE49-F238E27FC236}">
              <a16:creationId xmlns:a16="http://schemas.microsoft.com/office/drawing/2014/main" id="{4E9B24C3-26C0-4C93-940B-447089BD00C0}"/>
            </a:ext>
          </a:extLst>
        </xdr:cNvPr>
        <xdr:cNvPicPr>
          <a:picLocks noChangeAspect="1"/>
        </xdr:cNvPicPr>
      </xdr:nvPicPr>
      <xdr:blipFill>
        <a:blip xmlns:r="http://schemas.openxmlformats.org/officeDocument/2006/relationships" r:embed="rId1"/>
        <a:stretch>
          <a:fillRect/>
        </a:stretch>
      </xdr:blipFill>
      <xdr:spPr>
        <a:xfrm>
          <a:off x="55465750" y="191567"/>
          <a:ext cx="434208" cy="3250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reen, Elise" id="{75984AF6-6A24-4A0C-9053-F60D91ADB698}" userId="S::elisgreen@deloitte.com::2c0d6567-e52b-41ca-8bcf-053fa66618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04-28T21:45:21.96" personId="{75984AF6-6A24-4A0C-9053-F60D91ADB698}" id="{BA23DCB3-1542-4F35-8422-C3BF05F2B679}">
    <text>Doesn't take into account the compounding of the interest rate over time.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95DA-1560-4E8C-81F2-EB0D54049331}">
  <sheetPr codeName="Sheet2">
    <tabColor rgb="FFFF0000"/>
  </sheetPr>
  <dimension ref="A1:BA98"/>
  <sheetViews>
    <sheetView workbookViewId="0">
      <selection activeCell="V48" sqref="V48"/>
    </sheetView>
  </sheetViews>
  <sheetFormatPr defaultRowHeight="14.45"/>
  <cols>
    <col min="7" max="7" width="18.42578125" bestFit="1" customWidth="1"/>
  </cols>
  <sheetData>
    <row r="1" spans="1:11">
      <c r="A1" t="s">
        <v>0</v>
      </c>
      <c r="J1" t="s">
        <v>1</v>
      </c>
      <c r="K1" t="s">
        <v>2</v>
      </c>
    </row>
    <row r="2" spans="1:11">
      <c r="J2" s="112">
        <v>3</v>
      </c>
      <c r="K2" s="111" t="s">
        <v>3</v>
      </c>
    </row>
    <row r="3" spans="1:11">
      <c r="K3" s="111" t="s">
        <v>4</v>
      </c>
    </row>
    <row r="4" spans="1:11">
      <c r="B4" t="s">
        <v>5</v>
      </c>
    </row>
    <row r="6" spans="1:11">
      <c r="B6" t="s">
        <v>6</v>
      </c>
    </row>
    <row r="11" spans="1:11">
      <c r="B11" t="s">
        <v>7</v>
      </c>
    </row>
    <row r="12" spans="1:11">
      <c r="B12" t="s">
        <v>8</v>
      </c>
    </row>
    <row r="13" spans="1:11">
      <c r="B13" t="s">
        <v>9</v>
      </c>
    </row>
    <row r="15" spans="1:11">
      <c r="B15" t="s">
        <v>10</v>
      </c>
    </row>
    <row r="16" spans="1:11">
      <c r="B16" t="s">
        <v>11</v>
      </c>
    </row>
    <row r="17" spans="1:52">
      <c r="B17" t="s">
        <v>12</v>
      </c>
    </row>
    <row r="20" spans="1:52">
      <c r="A20" t="s">
        <v>13</v>
      </c>
    </row>
    <row r="22" spans="1:52">
      <c r="B22" t="s">
        <v>14</v>
      </c>
    </row>
    <row r="23" spans="1:52">
      <c r="B23" t="s">
        <v>15</v>
      </c>
    </row>
    <row r="24" spans="1:52">
      <c r="B24" t="s">
        <v>16</v>
      </c>
    </row>
    <row r="25" spans="1:52">
      <c r="B25" t="s">
        <v>17</v>
      </c>
    </row>
    <row r="27" spans="1:52">
      <c r="B27" t="s">
        <v>18</v>
      </c>
    </row>
    <row r="28" spans="1:52">
      <c r="B28" t="s">
        <v>19</v>
      </c>
    </row>
    <row r="29" spans="1:52">
      <c r="B29" t="s">
        <v>20</v>
      </c>
    </row>
    <row r="30" spans="1:52">
      <c r="B30" t="s">
        <v>21</v>
      </c>
    </row>
    <row r="32" spans="1:52">
      <c r="A32" t="s">
        <v>22</v>
      </c>
      <c r="AN32" t="s">
        <v>23</v>
      </c>
      <c r="AT32" t="s">
        <v>24</v>
      </c>
      <c r="AW32" t="s">
        <v>25</v>
      </c>
      <c r="AZ32" t="s">
        <v>26</v>
      </c>
    </row>
    <row r="33" spans="2:53">
      <c r="B33" s="2" t="s">
        <v>27</v>
      </c>
      <c r="P33" s="2" t="s">
        <v>28</v>
      </c>
      <c r="AB33" s="2" t="s">
        <v>29</v>
      </c>
      <c r="AO33" t="s">
        <v>30</v>
      </c>
      <c r="AU33" t="s">
        <v>31</v>
      </c>
      <c r="AX33" t="s">
        <v>8</v>
      </c>
      <c r="BA33" t="s">
        <v>32</v>
      </c>
    </row>
    <row r="34" spans="2:53">
      <c r="B34" t="s">
        <v>33</v>
      </c>
      <c r="D34" t="s">
        <v>34</v>
      </c>
      <c r="G34" t="s">
        <v>35</v>
      </c>
      <c r="H34" t="s">
        <v>36</v>
      </c>
      <c r="J34" t="s">
        <v>37</v>
      </c>
      <c r="M34" t="s">
        <v>38</v>
      </c>
      <c r="P34" t="s">
        <v>33</v>
      </c>
      <c r="R34" t="s">
        <v>34</v>
      </c>
      <c r="U34" t="s">
        <v>35</v>
      </c>
      <c r="V34" t="s">
        <v>36</v>
      </c>
      <c r="X34" t="s">
        <v>37</v>
      </c>
      <c r="AA34" s="1"/>
      <c r="AB34" t="s">
        <v>33</v>
      </c>
      <c r="AD34" t="s">
        <v>34</v>
      </c>
      <c r="AG34" t="s">
        <v>35</v>
      </c>
      <c r="AH34" t="s">
        <v>36</v>
      </c>
      <c r="AJ34" t="s">
        <v>37</v>
      </c>
      <c r="AO34" t="s">
        <v>39</v>
      </c>
      <c r="AP34" t="s">
        <v>40</v>
      </c>
      <c r="AQ34" t="s">
        <v>41</v>
      </c>
      <c r="AR34" t="s">
        <v>42</v>
      </c>
      <c r="AX34" t="s">
        <v>9</v>
      </c>
      <c r="BA34" t="s">
        <v>43</v>
      </c>
    </row>
    <row r="35" spans="2:53">
      <c r="B35" t="s">
        <v>44</v>
      </c>
      <c r="C35" t="s">
        <v>45</v>
      </c>
      <c r="D35" t="s">
        <v>46</v>
      </c>
      <c r="G35" t="str" cm="1">
        <f t="array" ref="G35:G40">_xlfn.UNIQUE(B35:B78)</f>
        <v>1. Network &amp; Access Equipment</v>
      </c>
      <c r="H35" t="e" cm="1">
        <f t="array" aca="1" ref="H35" ca="1">_xlfn._xlws.FILTER(D35:D78,B35:B78=J35)</f>
        <v>#REF!</v>
      </c>
      <c r="J35" t="e" cm="1">
        <f t="array" aca="1" ref="J35" ca="1">OFFSET(#REF!,COUNTA(#REF!)-1,0)</f>
        <v>#REF!</v>
      </c>
      <c r="M35" t="s">
        <v>47</v>
      </c>
      <c r="P35" t="s">
        <v>44</v>
      </c>
      <c r="Q35" t="s">
        <v>45</v>
      </c>
      <c r="R35" t="s">
        <v>46</v>
      </c>
      <c r="U35" t="str" cm="1">
        <f t="array" ref="U35:U40">_xlfn.UNIQUE(P35:P78)</f>
        <v>1. Network &amp; Access Equipment</v>
      </c>
      <c r="V35" t="e" cm="1">
        <f t="array" aca="1" ref="V35" ca="1">_xlfn._xlws.FILTER(R35:R78,P35:P78=X35)</f>
        <v>#REF!</v>
      </c>
      <c r="X35" t="e" cm="1">
        <f t="array" aca="1" ref="X35" ca="1">OFFSET(#REF!,COUNTA(#REF!)-1,0)</f>
        <v>#REF!</v>
      </c>
      <c r="AB35" t="s">
        <v>48</v>
      </c>
      <c r="AC35" t="s">
        <v>45</v>
      </c>
      <c r="AD35" t="s">
        <v>49</v>
      </c>
      <c r="AG35" t="str" cm="1">
        <f t="array" ref="AG35:AG37">_xlfn.UNIQUE(AB35:AB52)</f>
        <v>1. Support Assets</v>
      </c>
      <c r="AH35" t="e" cm="1">
        <f t="array" aca="1" ref="AH35" ca="1">_xlfn._xlws.FILTER(AD35:AD52,AB35:AB52=AJ35)</f>
        <v>#REF!</v>
      </c>
      <c r="AJ35" t="e" cm="1">
        <f t="array" aca="1" ref="AJ35" ca="1">OFFSET(#REF!,COUNTA(#REF!)-1,0)</f>
        <v>#REF!</v>
      </c>
      <c r="AO35" t="s">
        <v>50</v>
      </c>
      <c r="AP35" t="s">
        <v>19</v>
      </c>
      <c r="AQ35" t="s">
        <v>51</v>
      </c>
      <c r="AR35" t="s">
        <v>52</v>
      </c>
      <c r="BA35" t="s">
        <v>53</v>
      </c>
    </row>
    <row r="36" spans="2:53">
      <c r="B36" t="s">
        <v>44</v>
      </c>
      <c r="C36" t="s">
        <v>54</v>
      </c>
      <c r="D36" t="s">
        <v>55</v>
      </c>
      <c r="G36" t="str">
        <v>2. Outside Plant</v>
      </c>
      <c r="M36" t="s">
        <v>56</v>
      </c>
      <c r="P36" t="s">
        <v>44</v>
      </c>
      <c r="Q36" t="s">
        <v>54</v>
      </c>
      <c r="R36" t="s">
        <v>55</v>
      </c>
      <c r="U36" t="str">
        <v>2. Outside Plant</v>
      </c>
      <c r="AB36" t="s">
        <v>48</v>
      </c>
      <c r="AC36" t="s">
        <v>54</v>
      </c>
      <c r="AD36" t="s">
        <v>57</v>
      </c>
      <c r="AG36" t="str">
        <v>2. Professional Services</v>
      </c>
      <c r="AO36" t="s">
        <v>58</v>
      </c>
      <c r="AP36" t="s">
        <v>20</v>
      </c>
      <c r="AQ36" t="s">
        <v>59</v>
      </c>
      <c r="AR36" t="s">
        <v>60</v>
      </c>
      <c r="BA36" t="s">
        <v>61</v>
      </c>
    </row>
    <row r="37" spans="2:53" ht="15" customHeight="1">
      <c r="B37" t="s">
        <v>44</v>
      </c>
      <c r="C37" t="s">
        <v>62</v>
      </c>
      <c r="D37" t="s">
        <v>63</v>
      </c>
      <c r="G37" t="str">
        <v>3. Buildings</v>
      </c>
      <c r="M37" t="s">
        <v>64</v>
      </c>
      <c r="P37" t="s">
        <v>44</v>
      </c>
      <c r="Q37" t="s">
        <v>62</v>
      </c>
      <c r="R37" t="s">
        <v>63</v>
      </c>
      <c r="U37" t="str">
        <v>3. Buildings</v>
      </c>
      <c r="AB37" t="s">
        <v>48</v>
      </c>
      <c r="AC37" t="s">
        <v>62</v>
      </c>
      <c r="AD37" t="s">
        <v>65</v>
      </c>
      <c r="AG37" t="str">
        <v>3. Other Expenditures</v>
      </c>
      <c r="AO37" t="s">
        <v>66</v>
      </c>
      <c r="AQ37" t="s">
        <v>67</v>
      </c>
      <c r="BA37" t="s">
        <v>68</v>
      </c>
    </row>
    <row r="38" spans="2:53">
      <c r="B38" t="s">
        <v>44</v>
      </c>
      <c r="C38" t="s">
        <v>69</v>
      </c>
      <c r="D38" t="s">
        <v>70</v>
      </c>
      <c r="G38" t="str">
        <v>4. Towers</v>
      </c>
      <c r="M38" t="s">
        <v>71</v>
      </c>
      <c r="P38" t="s">
        <v>44</v>
      </c>
      <c r="Q38" t="s">
        <v>69</v>
      </c>
      <c r="R38" t="s">
        <v>70</v>
      </c>
      <c r="U38" t="str">
        <v>4. Towers</v>
      </c>
      <c r="AB38" t="s">
        <v>48</v>
      </c>
      <c r="AC38" t="s">
        <v>69</v>
      </c>
      <c r="AD38" t="s">
        <v>72</v>
      </c>
      <c r="AO38" t="s">
        <v>73</v>
      </c>
      <c r="AQ38" t="s">
        <v>74</v>
      </c>
      <c r="BA38" t="s">
        <v>75</v>
      </c>
    </row>
    <row r="39" spans="2:53">
      <c r="B39" t="s">
        <v>44</v>
      </c>
      <c r="C39" t="s">
        <v>76</v>
      </c>
      <c r="D39" t="s">
        <v>77</v>
      </c>
      <c r="G39" t="str">
        <v>5. Customer Premises Equipment</v>
      </c>
      <c r="M39" t="s">
        <v>78</v>
      </c>
      <c r="P39" t="s">
        <v>44</v>
      </c>
      <c r="Q39" t="s">
        <v>76</v>
      </c>
      <c r="R39" t="s">
        <v>77</v>
      </c>
      <c r="U39" t="str">
        <v>5. Customer Premises Equipment</v>
      </c>
      <c r="AB39" t="s">
        <v>48</v>
      </c>
      <c r="AC39" t="s">
        <v>79</v>
      </c>
      <c r="AD39" t="s">
        <v>80</v>
      </c>
      <c r="AO39" t="s">
        <v>81</v>
      </c>
      <c r="AQ39" t="s">
        <v>82</v>
      </c>
      <c r="BA39" t="s">
        <v>83</v>
      </c>
    </row>
    <row r="40" spans="2:53">
      <c r="B40" t="s">
        <v>44</v>
      </c>
      <c r="C40" t="s">
        <v>84</v>
      </c>
      <c r="D40" t="s">
        <v>85</v>
      </c>
      <c r="G40" t="str">
        <v>6. Non-Depreciable Assets</v>
      </c>
      <c r="P40" t="s">
        <v>44</v>
      </c>
      <c r="Q40" t="s">
        <v>84</v>
      </c>
      <c r="R40" t="s">
        <v>85</v>
      </c>
      <c r="U40" t="str">
        <v>6. Non-Depreciable Assets</v>
      </c>
      <c r="AB40" t="s">
        <v>48</v>
      </c>
      <c r="AC40" t="s">
        <v>84</v>
      </c>
      <c r="AD40" t="s">
        <v>86</v>
      </c>
      <c r="AO40" t="s">
        <v>87</v>
      </c>
      <c r="AQ40" t="s">
        <v>88</v>
      </c>
      <c r="BA40" t="s">
        <v>89</v>
      </c>
    </row>
    <row r="41" spans="2:53">
      <c r="B41" t="s">
        <v>44</v>
      </c>
      <c r="C41" t="s">
        <v>90</v>
      </c>
      <c r="D41" t="s">
        <v>91</v>
      </c>
      <c r="P41" t="s">
        <v>44</v>
      </c>
      <c r="Q41" t="s">
        <v>90</v>
      </c>
      <c r="R41" t="s">
        <v>91</v>
      </c>
      <c r="AB41" t="s">
        <v>48</v>
      </c>
      <c r="AC41" t="s">
        <v>90</v>
      </c>
      <c r="AD41" t="s">
        <v>92</v>
      </c>
      <c r="AO41" t="s">
        <v>93</v>
      </c>
      <c r="AQ41" t="s">
        <v>94</v>
      </c>
      <c r="BA41" t="s">
        <v>95</v>
      </c>
    </row>
    <row r="42" spans="2:53">
      <c r="B42" t="s">
        <v>44</v>
      </c>
      <c r="C42" t="s">
        <v>96</v>
      </c>
      <c r="D42" t="s">
        <v>97</v>
      </c>
      <c r="P42" t="s">
        <v>44</v>
      </c>
      <c r="Q42" t="s">
        <v>96</v>
      </c>
      <c r="R42" t="s">
        <v>97</v>
      </c>
      <c r="AB42" t="s">
        <v>48</v>
      </c>
      <c r="AC42" t="s">
        <v>96</v>
      </c>
      <c r="AD42" t="s">
        <v>98</v>
      </c>
      <c r="AQ42" t="s">
        <v>99</v>
      </c>
      <c r="BA42" t="s">
        <v>100</v>
      </c>
    </row>
    <row r="43" spans="2:53">
      <c r="B43" t="s">
        <v>101</v>
      </c>
      <c r="C43" t="s">
        <v>45</v>
      </c>
      <c r="D43" t="s">
        <v>102</v>
      </c>
      <c r="P43" t="s">
        <v>101</v>
      </c>
      <c r="Q43" t="s">
        <v>45</v>
      </c>
      <c r="R43" t="s">
        <v>102</v>
      </c>
      <c r="AB43" t="s">
        <v>48</v>
      </c>
      <c r="AC43" t="s">
        <v>103</v>
      </c>
      <c r="AD43" t="s">
        <v>104</v>
      </c>
      <c r="AQ43" t="s">
        <v>105</v>
      </c>
      <c r="BA43" t="s">
        <v>106</v>
      </c>
    </row>
    <row r="44" spans="2:53">
      <c r="B44" t="s">
        <v>101</v>
      </c>
      <c r="C44" t="s">
        <v>54</v>
      </c>
      <c r="D44" t="s">
        <v>107</v>
      </c>
      <c r="P44" t="s">
        <v>101</v>
      </c>
      <c r="Q44" t="s">
        <v>54</v>
      </c>
      <c r="R44" t="s">
        <v>107</v>
      </c>
      <c r="AB44" t="s">
        <v>48</v>
      </c>
      <c r="AC44" t="s">
        <v>108</v>
      </c>
      <c r="AD44" t="s">
        <v>97</v>
      </c>
      <c r="AQ44" t="s">
        <v>109</v>
      </c>
      <c r="BA44" t="s">
        <v>110</v>
      </c>
    </row>
    <row r="45" spans="2:53">
      <c r="B45" t="s">
        <v>101</v>
      </c>
      <c r="C45" t="s">
        <v>62</v>
      </c>
      <c r="D45" t="s">
        <v>111</v>
      </c>
      <c r="P45" t="s">
        <v>101</v>
      </c>
      <c r="Q45" t="s">
        <v>62</v>
      </c>
      <c r="R45" t="s">
        <v>111</v>
      </c>
      <c r="AB45" t="s">
        <v>112</v>
      </c>
      <c r="AC45" t="s">
        <v>113</v>
      </c>
      <c r="AD45" t="s">
        <v>114</v>
      </c>
      <c r="AQ45" t="s">
        <v>115</v>
      </c>
      <c r="BA45" t="s">
        <v>116</v>
      </c>
    </row>
    <row r="46" spans="2:53">
      <c r="B46" t="s">
        <v>101</v>
      </c>
      <c r="C46" t="s">
        <v>69</v>
      </c>
      <c r="D46" t="s">
        <v>117</v>
      </c>
      <c r="P46" t="s">
        <v>101</v>
      </c>
      <c r="Q46" t="s">
        <v>69</v>
      </c>
      <c r="R46" t="s">
        <v>117</v>
      </c>
      <c r="AB46" t="s">
        <v>112</v>
      </c>
      <c r="AC46" t="s">
        <v>54</v>
      </c>
      <c r="AD46" t="s">
        <v>118</v>
      </c>
      <c r="AQ46" t="s">
        <v>119</v>
      </c>
      <c r="BA46" t="s">
        <v>120</v>
      </c>
    </row>
    <row r="47" spans="2:53">
      <c r="B47" t="s">
        <v>101</v>
      </c>
      <c r="C47" t="s">
        <v>79</v>
      </c>
      <c r="D47" t="s">
        <v>121</v>
      </c>
      <c r="P47" t="s">
        <v>101</v>
      </c>
      <c r="Q47" t="s">
        <v>79</v>
      </c>
      <c r="R47" t="s">
        <v>121</v>
      </c>
      <c r="AB47" t="s">
        <v>112</v>
      </c>
      <c r="AC47" t="s">
        <v>62</v>
      </c>
      <c r="AD47" t="s">
        <v>122</v>
      </c>
      <c r="AQ47" t="s">
        <v>123</v>
      </c>
      <c r="BA47" t="s">
        <v>124</v>
      </c>
    </row>
    <row r="48" spans="2:53">
      <c r="B48" t="s">
        <v>101</v>
      </c>
      <c r="C48" t="s">
        <v>84</v>
      </c>
      <c r="D48" t="s">
        <v>125</v>
      </c>
      <c r="P48" t="s">
        <v>101</v>
      </c>
      <c r="Q48" t="s">
        <v>84</v>
      </c>
      <c r="R48" t="s">
        <v>125</v>
      </c>
      <c r="AB48" t="s">
        <v>112</v>
      </c>
      <c r="AC48" t="s">
        <v>69</v>
      </c>
      <c r="AD48" t="s">
        <v>126</v>
      </c>
      <c r="BA48" t="s">
        <v>127</v>
      </c>
    </row>
    <row r="49" spans="2:53">
      <c r="B49" t="s">
        <v>101</v>
      </c>
      <c r="C49" t="s">
        <v>90</v>
      </c>
      <c r="D49" t="s">
        <v>128</v>
      </c>
      <c r="P49" t="s">
        <v>101</v>
      </c>
      <c r="Q49" t="s">
        <v>90</v>
      </c>
      <c r="R49" t="s">
        <v>128</v>
      </c>
      <c r="AB49" t="s">
        <v>112</v>
      </c>
      <c r="AC49" t="s">
        <v>79</v>
      </c>
      <c r="AD49" t="s">
        <v>129</v>
      </c>
      <c r="BA49" t="s">
        <v>130</v>
      </c>
    </row>
    <row r="50" spans="2:53">
      <c r="B50" t="s">
        <v>101</v>
      </c>
      <c r="C50" t="s">
        <v>96</v>
      </c>
      <c r="D50" t="s">
        <v>131</v>
      </c>
      <c r="P50" t="s">
        <v>101</v>
      </c>
      <c r="Q50" t="s">
        <v>96</v>
      </c>
      <c r="R50" t="s">
        <v>131</v>
      </c>
      <c r="AB50" t="s">
        <v>132</v>
      </c>
      <c r="AC50" t="s">
        <v>45</v>
      </c>
      <c r="AD50" t="s">
        <v>133</v>
      </c>
    </row>
    <row r="51" spans="2:53">
      <c r="B51" t="s">
        <v>101</v>
      </c>
      <c r="C51" t="s">
        <v>103</v>
      </c>
      <c r="D51" t="s">
        <v>134</v>
      </c>
      <c r="P51" t="s">
        <v>101</v>
      </c>
      <c r="Q51" t="s">
        <v>103</v>
      </c>
      <c r="R51" t="s">
        <v>134</v>
      </c>
      <c r="AB51" t="s">
        <v>132</v>
      </c>
      <c r="AC51" t="s">
        <v>54</v>
      </c>
      <c r="AD51" t="s">
        <v>21</v>
      </c>
    </row>
    <row r="52" spans="2:53">
      <c r="B52" t="s">
        <v>101</v>
      </c>
      <c r="C52" t="s">
        <v>108</v>
      </c>
      <c r="D52" t="s">
        <v>135</v>
      </c>
      <c r="P52" t="s">
        <v>101</v>
      </c>
      <c r="Q52" t="s">
        <v>108</v>
      </c>
      <c r="R52" t="s">
        <v>135</v>
      </c>
      <c r="AB52" t="s">
        <v>132</v>
      </c>
      <c r="AC52" t="s">
        <v>62</v>
      </c>
      <c r="AD52" t="s">
        <v>97</v>
      </c>
    </row>
    <row r="53" spans="2:53">
      <c r="B53" t="s">
        <v>101</v>
      </c>
      <c r="C53" t="s">
        <v>136</v>
      </c>
      <c r="D53" t="s">
        <v>137</v>
      </c>
      <c r="P53" t="s">
        <v>101</v>
      </c>
      <c r="Q53" t="s">
        <v>136</v>
      </c>
      <c r="R53" t="s">
        <v>137</v>
      </c>
    </row>
    <row r="54" spans="2:53">
      <c r="B54" t="s">
        <v>101</v>
      </c>
      <c r="C54" t="s">
        <v>138</v>
      </c>
      <c r="D54" t="s">
        <v>139</v>
      </c>
      <c r="P54" t="s">
        <v>101</v>
      </c>
      <c r="Q54" t="s">
        <v>138</v>
      </c>
      <c r="R54" t="s">
        <v>139</v>
      </c>
    </row>
    <row r="55" spans="2:53">
      <c r="B55" t="s">
        <v>101</v>
      </c>
      <c r="C55" t="s">
        <v>140</v>
      </c>
      <c r="D55" t="s">
        <v>141</v>
      </c>
      <c r="P55" t="s">
        <v>101</v>
      </c>
      <c r="Q55" t="s">
        <v>140</v>
      </c>
      <c r="R55" t="s">
        <v>141</v>
      </c>
    </row>
    <row r="56" spans="2:53">
      <c r="B56" t="s">
        <v>101</v>
      </c>
      <c r="C56" t="s">
        <v>142</v>
      </c>
      <c r="D56" t="s">
        <v>143</v>
      </c>
      <c r="P56" t="s">
        <v>101</v>
      </c>
      <c r="Q56" t="s">
        <v>142</v>
      </c>
      <c r="R56" t="s">
        <v>143</v>
      </c>
    </row>
    <row r="57" spans="2:53">
      <c r="B57" t="s">
        <v>101</v>
      </c>
      <c r="C57" t="s">
        <v>144</v>
      </c>
      <c r="D57" t="s">
        <v>145</v>
      </c>
      <c r="P57" t="s">
        <v>101</v>
      </c>
      <c r="Q57" t="s">
        <v>144</v>
      </c>
      <c r="R57" t="s">
        <v>145</v>
      </c>
    </row>
    <row r="58" spans="2:53">
      <c r="B58" t="s">
        <v>101</v>
      </c>
      <c r="C58" t="s">
        <v>146</v>
      </c>
      <c r="D58" t="s">
        <v>147</v>
      </c>
      <c r="P58" t="s">
        <v>101</v>
      </c>
      <c r="Q58" t="s">
        <v>146</v>
      </c>
      <c r="R58" t="s">
        <v>147</v>
      </c>
    </row>
    <row r="59" spans="2:53">
      <c r="B59" t="s">
        <v>101</v>
      </c>
      <c r="C59" t="s">
        <v>148</v>
      </c>
      <c r="D59" t="s">
        <v>97</v>
      </c>
      <c r="P59" t="s">
        <v>101</v>
      </c>
      <c r="Q59" t="s">
        <v>148</v>
      </c>
      <c r="R59" t="s">
        <v>97</v>
      </c>
    </row>
    <row r="60" spans="2:53">
      <c r="B60" t="s">
        <v>149</v>
      </c>
      <c r="C60" t="s">
        <v>45</v>
      </c>
      <c r="D60" t="s">
        <v>150</v>
      </c>
      <c r="P60" t="s">
        <v>149</v>
      </c>
      <c r="Q60" t="s">
        <v>45</v>
      </c>
      <c r="R60" t="s">
        <v>150</v>
      </c>
    </row>
    <row r="61" spans="2:53">
      <c r="B61" t="s">
        <v>149</v>
      </c>
      <c r="C61" t="s">
        <v>54</v>
      </c>
      <c r="D61" t="s">
        <v>151</v>
      </c>
      <c r="P61" t="s">
        <v>149</v>
      </c>
      <c r="Q61" t="s">
        <v>54</v>
      </c>
      <c r="R61" t="s">
        <v>151</v>
      </c>
    </row>
    <row r="62" spans="2:53">
      <c r="B62" t="s">
        <v>149</v>
      </c>
      <c r="C62" t="s">
        <v>62</v>
      </c>
      <c r="D62" t="s">
        <v>152</v>
      </c>
      <c r="P62" t="s">
        <v>149</v>
      </c>
      <c r="Q62" t="s">
        <v>62</v>
      </c>
      <c r="R62" t="s">
        <v>152</v>
      </c>
    </row>
    <row r="63" spans="2:53">
      <c r="B63" t="s">
        <v>149</v>
      </c>
      <c r="C63" t="s">
        <v>69</v>
      </c>
      <c r="D63" t="s">
        <v>97</v>
      </c>
      <c r="P63" t="s">
        <v>149</v>
      </c>
      <c r="Q63" t="s">
        <v>69</v>
      </c>
      <c r="R63" t="s">
        <v>97</v>
      </c>
    </row>
    <row r="64" spans="2:53">
      <c r="B64" t="s">
        <v>153</v>
      </c>
      <c r="C64" t="s">
        <v>45</v>
      </c>
      <c r="D64" t="s">
        <v>154</v>
      </c>
      <c r="P64" t="s">
        <v>153</v>
      </c>
      <c r="Q64" t="s">
        <v>45</v>
      </c>
      <c r="R64" t="s">
        <v>154</v>
      </c>
    </row>
    <row r="65" spans="2:18">
      <c r="B65" t="s">
        <v>153</v>
      </c>
      <c r="C65" t="s">
        <v>54</v>
      </c>
      <c r="D65" t="s">
        <v>155</v>
      </c>
      <c r="P65" t="s">
        <v>153</v>
      </c>
      <c r="Q65" t="s">
        <v>54</v>
      </c>
      <c r="R65" t="s">
        <v>155</v>
      </c>
    </row>
    <row r="66" spans="2:18">
      <c r="B66" t="s">
        <v>153</v>
      </c>
      <c r="C66" t="s">
        <v>62</v>
      </c>
      <c r="D66" t="s">
        <v>156</v>
      </c>
      <c r="P66" t="s">
        <v>153</v>
      </c>
      <c r="Q66" t="s">
        <v>62</v>
      </c>
      <c r="R66" t="s">
        <v>156</v>
      </c>
    </row>
    <row r="67" spans="2:18">
      <c r="B67" t="s">
        <v>153</v>
      </c>
      <c r="C67" t="s">
        <v>69</v>
      </c>
      <c r="D67" t="s">
        <v>157</v>
      </c>
      <c r="P67" t="s">
        <v>153</v>
      </c>
      <c r="Q67" t="s">
        <v>69</v>
      </c>
      <c r="R67" t="s">
        <v>157</v>
      </c>
    </row>
    <row r="68" spans="2:18">
      <c r="B68" t="s">
        <v>153</v>
      </c>
      <c r="C68" t="s">
        <v>79</v>
      </c>
      <c r="D68" t="s">
        <v>152</v>
      </c>
      <c r="P68" t="s">
        <v>153</v>
      </c>
      <c r="Q68" t="s">
        <v>79</v>
      </c>
      <c r="R68" t="s">
        <v>152</v>
      </c>
    </row>
    <row r="69" spans="2:18">
      <c r="B69" t="s">
        <v>153</v>
      </c>
      <c r="C69" t="s">
        <v>84</v>
      </c>
      <c r="D69" t="s">
        <v>97</v>
      </c>
      <c r="P69" t="s">
        <v>153</v>
      </c>
      <c r="Q69" t="s">
        <v>84</v>
      </c>
      <c r="R69" t="s">
        <v>97</v>
      </c>
    </row>
    <row r="70" spans="2:18">
      <c r="B70" t="s">
        <v>158</v>
      </c>
      <c r="C70" t="s">
        <v>45</v>
      </c>
      <c r="D70" t="s">
        <v>159</v>
      </c>
      <c r="P70" t="s">
        <v>158</v>
      </c>
      <c r="Q70" t="s">
        <v>45</v>
      </c>
      <c r="R70" t="s">
        <v>159</v>
      </c>
    </row>
    <row r="71" spans="2:18">
      <c r="B71" t="s">
        <v>158</v>
      </c>
      <c r="C71" t="s">
        <v>54</v>
      </c>
      <c r="D71" t="s">
        <v>160</v>
      </c>
      <c r="P71" t="s">
        <v>158</v>
      </c>
      <c r="Q71" t="s">
        <v>54</v>
      </c>
      <c r="R71" t="s">
        <v>160</v>
      </c>
    </row>
    <row r="72" spans="2:18">
      <c r="B72" t="s">
        <v>158</v>
      </c>
      <c r="C72" t="s">
        <v>62</v>
      </c>
      <c r="D72" t="s">
        <v>161</v>
      </c>
      <c r="P72" t="s">
        <v>158</v>
      </c>
      <c r="Q72" t="s">
        <v>62</v>
      </c>
      <c r="R72" t="s">
        <v>161</v>
      </c>
    </row>
    <row r="73" spans="2:18">
      <c r="B73" t="s">
        <v>158</v>
      </c>
      <c r="C73" t="s">
        <v>69</v>
      </c>
      <c r="D73" t="s">
        <v>162</v>
      </c>
      <c r="P73" t="s">
        <v>158</v>
      </c>
      <c r="Q73" t="s">
        <v>69</v>
      </c>
      <c r="R73" t="s">
        <v>162</v>
      </c>
    </row>
    <row r="74" spans="2:18">
      <c r="B74" t="s">
        <v>158</v>
      </c>
      <c r="C74" t="s">
        <v>79</v>
      </c>
      <c r="D74" t="s">
        <v>163</v>
      </c>
      <c r="P74" t="s">
        <v>158</v>
      </c>
      <c r="Q74" t="s">
        <v>79</v>
      </c>
      <c r="R74" t="s">
        <v>163</v>
      </c>
    </row>
    <row r="75" spans="2:18">
      <c r="B75" t="s">
        <v>158</v>
      </c>
      <c r="C75" t="s">
        <v>84</v>
      </c>
      <c r="D75" t="s">
        <v>164</v>
      </c>
      <c r="P75" t="s">
        <v>158</v>
      </c>
      <c r="Q75" t="s">
        <v>84</v>
      </c>
      <c r="R75" t="s">
        <v>164</v>
      </c>
    </row>
    <row r="76" spans="2:18">
      <c r="B76" t="s">
        <v>165</v>
      </c>
      <c r="C76" t="s">
        <v>45</v>
      </c>
      <c r="D76" t="s">
        <v>166</v>
      </c>
      <c r="P76" t="s">
        <v>165</v>
      </c>
      <c r="Q76" t="s">
        <v>45</v>
      </c>
      <c r="R76" t="s">
        <v>166</v>
      </c>
    </row>
    <row r="77" spans="2:18">
      <c r="B77" t="s">
        <v>165</v>
      </c>
      <c r="C77" t="s">
        <v>54</v>
      </c>
      <c r="D77" t="s">
        <v>167</v>
      </c>
      <c r="P77" t="s">
        <v>165</v>
      </c>
      <c r="Q77" t="s">
        <v>54</v>
      </c>
      <c r="R77" t="s">
        <v>167</v>
      </c>
    </row>
    <row r="78" spans="2:18">
      <c r="B78" t="s">
        <v>165</v>
      </c>
      <c r="C78" t="s">
        <v>62</v>
      </c>
      <c r="D78" t="s">
        <v>97</v>
      </c>
      <c r="P78" t="s">
        <v>165</v>
      </c>
      <c r="Q78" t="s">
        <v>62</v>
      </c>
      <c r="R78" t="s">
        <v>97</v>
      </c>
    </row>
    <row r="84" spans="1:8">
      <c r="B84" t="s">
        <v>166</v>
      </c>
    </row>
    <row r="85" spans="1:8">
      <c r="B85" t="s">
        <v>168</v>
      </c>
    </row>
    <row r="86" spans="1:8">
      <c r="B86" t="s">
        <v>97</v>
      </c>
    </row>
    <row r="89" spans="1:8">
      <c r="A89" t="s">
        <v>169</v>
      </c>
    </row>
    <row r="90" spans="1:8">
      <c r="B90" s="2" t="s">
        <v>170</v>
      </c>
    </row>
    <row r="91" spans="1:8">
      <c r="B91" t="s">
        <v>171</v>
      </c>
      <c r="E91" t="s">
        <v>172</v>
      </c>
      <c r="F91" t="s">
        <v>173</v>
      </c>
      <c r="G91" t="s">
        <v>174</v>
      </c>
      <c r="H91" t="s">
        <v>175</v>
      </c>
    </row>
    <row r="92" spans="1:8">
      <c r="B92" t="s">
        <v>176</v>
      </c>
      <c r="E92" t="s">
        <v>8</v>
      </c>
      <c r="F92" t="s">
        <v>8</v>
      </c>
      <c r="H92" t="s">
        <v>8</v>
      </c>
    </row>
    <row r="93" spans="1:8">
      <c r="B93" t="s">
        <v>177</v>
      </c>
      <c r="E93" t="s">
        <v>9</v>
      </c>
      <c r="F93" t="s">
        <v>9</v>
      </c>
      <c r="H93" t="s">
        <v>9</v>
      </c>
    </row>
    <row r="94" spans="1:8">
      <c r="B94" t="s">
        <v>178</v>
      </c>
    </row>
    <row r="95" spans="1:8">
      <c r="B95" t="s">
        <v>179</v>
      </c>
    </row>
    <row r="96" spans="1:8">
      <c r="B96" t="s">
        <v>180</v>
      </c>
    </row>
    <row r="97" spans="2:2">
      <c r="B97" t="s">
        <v>181</v>
      </c>
    </row>
    <row r="98" spans="2:2">
      <c r="B98" t="s">
        <v>182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8CDD-109E-4BBA-B562-449670FA7A44}">
  <sheetPr>
    <tabColor theme="0" tint="-4.9989318521683403E-2"/>
  </sheetPr>
  <dimension ref="A1:JX131"/>
  <sheetViews>
    <sheetView showGridLines="0" zoomScale="49" zoomScaleNormal="70" workbookViewId="0">
      <pane ySplit="2" topLeftCell="A3" activePane="bottomLeft" state="frozen"/>
      <selection pane="bottomLeft" activeCell="A19" sqref="A19:L25"/>
      <selection activeCell="I25" sqref="I25"/>
    </sheetView>
  </sheetViews>
  <sheetFormatPr defaultColWidth="0" defaultRowHeight="14.45" outlineLevelRow="1"/>
  <cols>
    <col min="1" max="1" width="27.5703125" customWidth="1"/>
    <col min="2" max="2" width="25.42578125" customWidth="1"/>
    <col min="3" max="3" width="37" customWidth="1"/>
    <col min="4" max="5" width="14.5703125" bestFit="1" customWidth="1"/>
    <col min="6" max="6" width="37.42578125" bestFit="1" customWidth="1"/>
    <col min="7" max="7" width="31.42578125" customWidth="1"/>
    <col min="8" max="13" width="16.5703125" customWidth="1"/>
    <col min="14" max="14" width="11" bestFit="1" customWidth="1"/>
    <col min="15" max="20" width="16.5703125" customWidth="1"/>
    <col min="21" max="21" width="11.42578125" bestFit="1" customWidth="1"/>
    <col min="22" max="27" width="16.5703125" customWidth="1"/>
    <col min="28" max="28" width="12.5703125" bestFit="1" customWidth="1"/>
    <col min="29" max="32" width="16.5703125" customWidth="1"/>
    <col min="33" max="177" width="12.5703125" bestFit="1" customWidth="1"/>
    <col min="178" max="267" width="11.42578125" bestFit="1" customWidth="1"/>
    <col min="268" max="269" width="10.42578125" bestFit="1" customWidth="1"/>
    <col min="270" max="272" width="10.5703125" bestFit="1" customWidth="1"/>
    <col min="273" max="279" width="10.42578125" bestFit="1" customWidth="1"/>
    <col min="280" max="281" width="9.5703125" bestFit="1" customWidth="1"/>
    <col min="282" max="282" width="10.5703125" bestFit="1" customWidth="1"/>
    <col min="283" max="284" width="8.5703125" customWidth="1"/>
    <col min="285" max="16384" width="8.5703125" hidden="1"/>
  </cols>
  <sheetData>
    <row r="1" spans="1:17" ht="35.1" customHeight="1" thickBot="1">
      <c r="A1" s="46" t="s">
        <v>183</v>
      </c>
      <c r="B1" s="20"/>
      <c r="C1" s="20"/>
      <c r="D1" s="20"/>
      <c r="E1" s="20"/>
      <c r="F1" s="20"/>
      <c r="G1" s="20"/>
      <c r="H1" s="20"/>
      <c r="I1" s="20"/>
      <c r="J1" s="20"/>
      <c r="K1" s="20"/>
      <c r="L1" s="20"/>
      <c r="M1" s="20"/>
      <c r="N1" s="47"/>
    </row>
    <row r="2" spans="1:17" s="6" customFormat="1" ht="25.35" customHeight="1" thickBot="1">
      <c r="A2" s="49"/>
      <c r="B2" s="50"/>
      <c r="C2" s="50"/>
      <c r="D2" s="50"/>
      <c r="E2" s="50"/>
      <c r="F2" s="50"/>
      <c r="G2" s="50"/>
      <c r="H2" s="50"/>
      <c r="I2" s="50"/>
      <c r="J2" s="50"/>
      <c r="K2" s="50"/>
      <c r="L2" s="50"/>
      <c r="M2" s="50"/>
      <c r="N2" s="51"/>
    </row>
    <row r="3" spans="1:17" s="6" customFormat="1" ht="14.85" customHeight="1">
      <c r="A3" s="48"/>
      <c r="B3" s="42" t="s">
        <v>184</v>
      </c>
      <c r="C3" s="39"/>
      <c r="D3" s="39"/>
      <c r="E3" s="39"/>
      <c r="F3" s="39"/>
      <c r="G3" s="39"/>
      <c r="H3" s="39"/>
      <c r="I3" s="39"/>
      <c r="J3" s="39"/>
      <c r="K3" s="39"/>
      <c r="L3" s="39"/>
      <c r="M3" s="39"/>
    </row>
    <row r="4" spans="1:17" s="6" customFormat="1" ht="14.85" customHeight="1">
      <c r="A4" s="7"/>
      <c r="B4" s="42" t="s">
        <v>185</v>
      </c>
      <c r="C4" s="39"/>
      <c r="D4" s="39"/>
      <c r="E4" s="39"/>
      <c r="F4" s="39"/>
      <c r="G4" s="39"/>
      <c r="H4" s="39"/>
      <c r="I4" s="39"/>
      <c r="J4" s="39"/>
      <c r="K4" s="39"/>
      <c r="L4" s="39"/>
      <c r="M4" s="39"/>
    </row>
    <row r="5" spans="1:17" s="6" customFormat="1" ht="14.85" customHeight="1">
      <c r="A5" s="40"/>
      <c r="B5" s="41"/>
      <c r="C5" s="41"/>
      <c r="D5" s="41"/>
      <c r="E5" s="41"/>
      <c r="F5" s="41"/>
      <c r="G5" s="41"/>
      <c r="H5" s="41"/>
      <c r="I5" s="41"/>
      <c r="J5" s="41"/>
      <c r="K5" s="41"/>
      <c r="L5" s="41"/>
      <c r="M5" s="41"/>
    </row>
    <row r="6" spans="1:17">
      <c r="A6" s="22" t="s">
        <v>186</v>
      </c>
      <c r="B6" s="44"/>
      <c r="L6" s="9"/>
      <c r="M6" s="9"/>
    </row>
    <row r="7" spans="1:17">
      <c r="A7" s="22" t="s">
        <v>187</v>
      </c>
      <c r="B7" s="8" t="e">
        <f>#REF!+CEL_Addition</f>
        <v>#REF!</v>
      </c>
      <c r="C7" s="43" t="s">
        <v>188</v>
      </c>
      <c r="L7" s="9"/>
      <c r="M7" s="9"/>
    </row>
    <row r="8" spans="1:17">
      <c r="A8" s="22" t="s">
        <v>189</v>
      </c>
      <c r="B8" s="114">
        <v>2</v>
      </c>
      <c r="C8" s="43" t="str">
        <f>_xlfn.CONCAT(lt_tt_1,CEL_Addition,lt_tt_2)</f>
        <v>*The loan term is the composite economic life of the total project plus 3 years. The composite economic life of the total project costs is taken from the depreciation schedule – Composite Economic Life section.</v>
      </c>
      <c r="L8" s="9"/>
      <c r="M8" s="9"/>
    </row>
    <row r="9" spans="1:17" ht="15.6">
      <c r="A9" s="37" t="s">
        <v>190</v>
      </c>
      <c r="B9" s="128"/>
      <c r="C9" s="43" t="s">
        <v>191</v>
      </c>
      <c r="L9" s="9"/>
      <c r="M9" s="9"/>
    </row>
    <row r="10" spans="1:17" hidden="1" outlineLevel="1">
      <c r="A10" s="22" t="s">
        <v>192</v>
      </c>
      <c r="B10" s="113">
        <v>45474</v>
      </c>
      <c r="C10" s="43" t="s">
        <v>193</v>
      </c>
      <c r="L10" s="9"/>
      <c r="M10" s="9"/>
    </row>
    <row r="11" spans="1:17" hidden="1" outlineLevel="1">
      <c r="A11" s="22" t="s">
        <v>194</v>
      </c>
      <c r="B11" s="54">
        <f>EDATE($B$10,B8*12)</f>
        <v>46204</v>
      </c>
      <c r="C11" s="43" t="s">
        <v>195</v>
      </c>
      <c r="L11" s="9"/>
      <c r="M11" s="9"/>
    </row>
    <row r="12" spans="1:17" hidden="1" outlineLevel="1">
      <c r="A12" s="22" t="s">
        <v>196</v>
      </c>
      <c r="B12" s="54">
        <f>DATE(YEAR($B$11),12,31)</f>
        <v>46387</v>
      </c>
      <c r="C12" s="43" t="s">
        <v>197</v>
      </c>
      <c r="K12" s="45"/>
      <c r="L12" s="9"/>
      <c r="M12" s="9"/>
    </row>
    <row r="13" spans="1:17" ht="14.85" customHeight="1" collapsed="1">
      <c r="A13" s="166"/>
      <c r="B13" s="166"/>
      <c r="C13" s="166"/>
      <c r="D13" s="166"/>
      <c r="E13" s="166"/>
      <c r="F13" s="166"/>
      <c r="G13" s="166"/>
      <c r="H13" s="167"/>
      <c r="I13" s="167"/>
      <c r="J13" s="167"/>
      <c r="K13" s="167"/>
      <c r="L13" s="167"/>
      <c r="M13" s="9"/>
    </row>
    <row r="14" spans="1:17" s="12" customFormat="1" ht="29.1">
      <c r="A14" s="22" t="s">
        <v>198</v>
      </c>
      <c r="B14" s="21" t="e">
        <f>IF(YEAR($B$11)=B16,DATEDIF($B$11,$B$12,"m"),0)</f>
        <v>#REF!</v>
      </c>
      <c r="C14" s="21" t="e">
        <f>IF(YEAR($B$11)=C16,DATEDIF($B$11,$B$12,"m"),0)</f>
        <v>#REF!</v>
      </c>
      <c r="D14" s="21" t="e">
        <f>IF(YEAR($B$11)=D16,DATEDIF($B$11,$B$12,"m"),0)</f>
        <v>#REF!</v>
      </c>
      <c r="E14" s="21" t="e">
        <f>IF(YEAR($B$11)=E16,DATEDIF($B$11,$B$12,"m"),12)</f>
        <v>#REF!</v>
      </c>
      <c r="F14" s="21" t="e">
        <f>IF(YEAR($B$11)=F16,DATEDIF($B$11,$B$12,"m"),12)</f>
        <v>#REF!</v>
      </c>
      <c r="G14" s="21" t="e">
        <f>IF(YEAR($B$11)=G16,DATEDIF($B$11,$B$12,"m"),12)</f>
        <v>#REF!</v>
      </c>
      <c r="H14" s="11"/>
      <c r="I14" s="155"/>
      <c r="J14" s="155"/>
      <c r="K14" s="155"/>
      <c r="L14" s="155"/>
      <c r="M14" s="155"/>
      <c r="N14" s="155"/>
      <c r="O14" s="155"/>
      <c r="P14" s="155"/>
      <c r="Q14" s="155"/>
    </row>
    <row r="15" spans="1:17" s="12" customFormat="1">
      <c r="A15" s="168" t="s">
        <v>199</v>
      </c>
      <c r="B15" s="24" t="s">
        <v>200</v>
      </c>
      <c r="C15" s="24" t="s">
        <v>201</v>
      </c>
      <c r="D15" s="24" t="s">
        <v>202</v>
      </c>
      <c r="E15" s="24" t="s">
        <v>203</v>
      </c>
      <c r="F15" s="24" t="s">
        <v>204</v>
      </c>
      <c r="G15" s="24" t="s">
        <v>205</v>
      </c>
      <c r="H15" s="11"/>
      <c r="I15" s="155"/>
      <c r="J15" s="155"/>
      <c r="K15" s="155"/>
      <c r="L15" s="155"/>
      <c r="M15" s="155"/>
      <c r="N15" s="155"/>
      <c r="O15" s="155"/>
      <c r="P15" s="155"/>
      <c r="Q15" s="155"/>
    </row>
    <row r="16" spans="1:17" s="4" customFormat="1" ht="14.85" customHeight="1">
      <c r="A16" s="169"/>
      <c r="B16" s="25" t="e">
        <f>#REF!+1</f>
        <v>#REF!</v>
      </c>
      <c r="C16" s="25" t="e">
        <f>B16+1</f>
        <v>#REF!</v>
      </c>
      <c r="D16" s="25" t="e">
        <f>C16+1</f>
        <v>#REF!</v>
      </c>
      <c r="E16" s="25" t="e">
        <f>D16+1</f>
        <v>#REF!</v>
      </c>
      <c r="F16" s="25" t="e">
        <f>E16+1</f>
        <v>#REF!</v>
      </c>
      <c r="G16" s="25" t="e">
        <f>F16+1</f>
        <v>#REF!</v>
      </c>
      <c r="H16" s="56" t="s">
        <v>206</v>
      </c>
      <c r="I16" s="57"/>
      <c r="J16" s="57"/>
      <c r="K16" s="57"/>
      <c r="L16" s="57"/>
      <c r="M16" s="57"/>
      <c r="N16" s="57"/>
      <c r="O16" s="57"/>
      <c r="P16" s="57"/>
      <c r="Q16" s="57"/>
    </row>
    <row r="17" spans="1:32">
      <c r="A17" s="26" t="s">
        <v>207</v>
      </c>
      <c r="B17" s="44">
        <v>0</v>
      </c>
      <c r="C17" s="44">
        <v>0</v>
      </c>
      <c r="D17" s="44">
        <v>0</v>
      </c>
      <c r="E17" s="44">
        <v>0</v>
      </c>
      <c r="F17" s="44">
        <v>0</v>
      </c>
      <c r="G17" s="13"/>
      <c r="H17" s="43" t="s">
        <v>208</v>
      </c>
      <c r="I17" s="43"/>
      <c r="J17" s="43"/>
      <c r="K17" s="43"/>
      <c r="L17" s="43"/>
      <c r="M17" s="43"/>
      <c r="N17" s="43"/>
      <c r="O17" s="43"/>
      <c r="P17" s="43"/>
      <c r="Q17" s="43"/>
    </row>
    <row r="18" spans="1:32">
      <c r="A18" s="23"/>
      <c r="B18" s="14"/>
      <c r="C18" s="14"/>
      <c r="D18" s="14"/>
      <c r="E18" s="14"/>
      <c r="F18" s="14"/>
      <c r="G18" s="15"/>
      <c r="H18" s="9"/>
    </row>
    <row r="19" spans="1:32">
      <c r="A19" s="27" t="s">
        <v>209</v>
      </c>
      <c r="B19" s="52">
        <f t="shared" ref="B19:G20" si="0">SUMIFS($C128:$JJ128,$C$56:$JJ$56,B$16)</f>
        <v>0</v>
      </c>
      <c r="C19" s="52">
        <f t="shared" si="0"/>
        <v>0</v>
      </c>
      <c r="D19" s="52">
        <f t="shared" si="0"/>
        <v>0</v>
      </c>
      <c r="E19" s="52">
        <f>SUMIFS($C128:$JJ128,$C$56:$JJ$56,E$16)</f>
        <v>0</v>
      </c>
      <c r="F19" s="52">
        <f t="shared" si="0"/>
        <v>0</v>
      </c>
      <c r="G19" s="52">
        <f t="shared" si="0"/>
        <v>0</v>
      </c>
      <c r="H19" s="16"/>
    </row>
    <row r="20" spans="1:32" ht="14.85" customHeight="1">
      <c r="A20" s="27" t="s">
        <v>210</v>
      </c>
      <c r="B20" s="52">
        <f t="shared" si="0"/>
        <v>0</v>
      </c>
      <c r="C20" s="52">
        <f t="shared" si="0"/>
        <v>0</v>
      </c>
      <c r="D20" s="52">
        <f t="shared" si="0"/>
        <v>0</v>
      </c>
      <c r="E20" s="52">
        <f>SUMIFS($C129:$JJ129,$C$56:$JJ$56,E$16)</f>
        <v>0</v>
      </c>
      <c r="F20" s="52">
        <f t="shared" si="0"/>
        <v>0</v>
      </c>
      <c r="G20" s="52">
        <f t="shared" si="0"/>
        <v>0</v>
      </c>
      <c r="H20" s="9"/>
    </row>
    <row r="21" spans="1:32">
      <c r="A21" s="27" t="s">
        <v>211</v>
      </c>
      <c r="B21" s="52">
        <f t="shared" ref="B21:G21" si="1">SUM(B19:B20)</f>
        <v>0</v>
      </c>
      <c r="C21" s="52">
        <f t="shared" si="1"/>
        <v>0</v>
      </c>
      <c r="D21" s="52">
        <f t="shared" si="1"/>
        <v>0</v>
      </c>
      <c r="E21" s="52">
        <f t="shared" si="1"/>
        <v>0</v>
      </c>
      <c r="F21" s="52">
        <f t="shared" si="1"/>
        <v>0</v>
      </c>
      <c r="G21" s="52">
        <f t="shared" si="1"/>
        <v>0</v>
      </c>
      <c r="H21" s="9"/>
    </row>
    <row r="22" spans="1:32">
      <c r="A22" s="170"/>
      <c r="B22" s="170"/>
      <c r="C22" s="170"/>
      <c r="D22" s="170"/>
      <c r="E22" s="170"/>
      <c r="F22" s="170"/>
      <c r="G22" s="170"/>
      <c r="H22" s="167"/>
      <c r="I22" s="167"/>
      <c r="J22" s="167"/>
      <c r="K22" s="167"/>
      <c r="L22" s="167"/>
      <c r="M22" s="9"/>
    </row>
    <row r="23" spans="1:32">
      <c r="A23" s="22" t="s">
        <v>212</v>
      </c>
      <c r="B23" s="53">
        <f>B17-C20</f>
        <v>0</v>
      </c>
      <c r="C23" s="53">
        <f>B23+C17-D20</f>
        <v>0</v>
      </c>
      <c r="D23" s="53">
        <f>C23+D17-E20</f>
        <v>0</v>
      </c>
      <c r="E23" s="53">
        <f>D23+E17-F20</f>
        <v>0</v>
      </c>
      <c r="F23" s="53">
        <f>E23+F17-G20</f>
        <v>0</v>
      </c>
      <c r="H23" s="9"/>
    </row>
    <row r="24" spans="1:32">
      <c r="A24" s="22" t="s">
        <v>213</v>
      </c>
      <c r="B24" s="53">
        <f>C20</f>
        <v>0</v>
      </c>
      <c r="C24" s="53">
        <f>D20</f>
        <v>0</v>
      </c>
      <c r="D24" s="53">
        <f>E20</f>
        <v>0</v>
      </c>
      <c r="E24" s="53">
        <f>F20</f>
        <v>0</v>
      </c>
      <c r="F24" s="53">
        <f>G20</f>
        <v>0</v>
      </c>
      <c r="H24" s="9"/>
    </row>
    <row r="25" spans="1:32">
      <c r="A25" s="22" t="s">
        <v>214</v>
      </c>
      <c r="B25" s="53">
        <f>B23+B24</f>
        <v>0</v>
      </c>
      <c r="C25" s="53">
        <f>C23+C24</f>
        <v>0</v>
      </c>
      <c r="D25" s="53">
        <f>D23+D24</f>
        <v>0</v>
      </c>
      <c r="E25" s="53">
        <f>E23+E24</f>
        <v>0</v>
      </c>
      <c r="F25" s="53">
        <f>F23+F24</f>
        <v>0</v>
      </c>
      <c r="H25" s="9"/>
    </row>
    <row r="26" spans="1:32">
      <c r="A26" s="167"/>
      <c r="B26" s="167"/>
      <c r="C26" s="167"/>
      <c r="D26" s="167"/>
      <c r="E26" s="167"/>
      <c r="F26" s="167"/>
      <c r="G26" s="167"/>
      <c r="H26" s="167"/>
      <c r="I26" s="167"/>
      <c r="J26" s="167"/>
      <c r="K26" s="167"/>
      <c r="L26" s="167"/>
      <c r="M26" s="9"/>
    </row>
    <row r="27" spans="1:32" ht="14.85" customHeight="1">
      <c r="A27" s="158" t="s">
        <v>215</v>
      </c>
      <c r="B27" s="159"/>
      <c r="C27" s="160"/>
      <c r="D27" s="36">
        <f>YEAR($B$10)</f>
        <v>2024</v>
      </c>
      <c r="E27" s="161"/>
      <c r="F27" s="162"/>
      <c r="G27" s="171"/>
      <c r="H27" s="158" t="s">
        <v>216</v>
      </c>
      <c r="I27" s="159"/>
      <c r="J27" s="160"/>
      <c r="K27" s="36">
        <f>YEAR($B$10)+1</f>
        <v>2025</v>
      </c>
      <c r="L27" s="161"/>
      <c r="M27" s="162"/>
      <c r="N27" s="171"/>
      <c r="O27" s="158" t="s">
        <v>217</v>
      </c>
      <c r="P27" s="159"/>
      <c r="Q27" s="160"/>
      <c r="R27" s="36">
        <f>YEAR($B$10)+2</f>
        <v>2026</v>
      </c>
      <c r="S27" s="161"/>
      <c r="T27" s="162"/>
      <c r="U27" s="162"/>
      <c r="V27" s="158" t="s">
        <v>218</v>
      </c>
      <c r="W27" s="159"/>
      <c r="X27" s="160"/>
      <c r="Y27" s="36">
        <f>YEAR($B$10)+3</f>
        <v>2027</v>
      </c>
      <c r="Z27" s="162"/>
      <c r="AA27" s="162"/>
      <c r="AB27" s="162"/>
      <c r="AC27" s="163" t="s">
        <v>219</v>
      </c>
      <c r="AD27" s="164"/>
      <c r="AE27" s="165"/>
      <c r="AF27" s="36">
        <f>YEAR($B$10)+4</f>
        <v>2028</v>
      </c>
    </row>
    <row r="28" spans="1:32" s="17" customFormat="1" ht="29.1">
      <c r="A28" s="28" t="s">
        <v>220</v>
      </c>
      <c r="B28" s="32">
        <f>IF(B17=0, 0, B8)</f>
        <v>0</v>
      </c>
      <c r="C28" s="28" t="s">
        <v>221</v>
      </c>
      <c r="D28" s="29">
        <f>B17</f>
        <v>0</v>
      </c>
      <c r="E28" s="161"/>
      <c r="F28" s="162"/>
      <c r="G28" s="171"/>
      <c r="H28" s="33" t="s">
        <v>220</v>
      </c>
      <c r="I28" s="32">
        <f>IF(OR(B28&gt;0), B28-1, IF(C17&gt;0,B8,0))</f>
        <v>0</v>
      </c>
      <c r="J28" s="33" t="s">
        <v>222</v>
      </c>
      <c r="K28" s="34">
        <f>C17</f>
        <v>0</v>
      </c>
      <c r="L28" s="161"/>
      <c r="M28" s="162"/>
      <c r="N28" s="171"/>
      <c r="O28" s="28" t="s">
        <v>220</v>
      </c>
      <c r="P28" s="32">
        <f>IF(OR(B28&gt;0, I28&gt;0), I28-1, IF(D17&gt;0,B8,0))</f>
        <v>0</v>
      </c>
      <c r="Q28" s="28" t="s">
        <v>223</v>
      </c>
      <c r="R28" s="29">
        <f>D17</f>
        <v>0</v>
      </c>
      <c r="S28" s="161"/>
      <c r="T28" s="162"/>
      <c r="U28" s="162"/>
      <c r="V28" s="33" t="s">
        <v>224</v>
      </c>
      <c r="W28" s="116" t="e">
        <f>PMT(Y30,LoanTerm4,-Y28)</f>
        <v>#REF!</v>
      </c>
      <c r="X28" s="33" t="s">
        <v>225</v>
      </c>
      <c r="Y28" s="34">
        <f>E17</f>
        <v>0</v>
      </c>
      <c r="Z28" s="162"/>
      <c r="AA28" s="162"/>
      <c r="AB28" s="162"/>
      <c r="AC28" s="33" t="s">
        <v>224</v>
      </c>
      <c r="AD28" s="115" t="e">
        <f>PMT(AF30,LoanTerm5,-AF28)</f>
        <v>#REF!</v>
      </c>
      <c r="AE28" s="33" t="s">
        <v>226</v>
      </c>
      <c r="AF28" s="34">
        <f>F17</f>
        <v>0</v>
      </c>
    </row>
    <row r="29" spans="1:32" s="17" customFormat="1" ht="116.1">
      <c r="A29" s="28" t="s">
        <v>227</v>
      </c>
      <c r="B29" s="29">
        <f>(D28*(B28*12)*D30)+D28</f>
        <v>0</v>
      </c>
      <c r="C29" s="28" t="s">
        <v>228</v>
      </c>
      <c r="D29" s="31">
        <f>$B$9</f>
        <v>0</v>
      </c>
      <c r="E29" s="161"/>
      <c r="F29" s="162"/>
      <c r="G29" s="171"/>
      <c r="H29" s="33" t="s">
        <v>229</v>
      </c>
      <c r="I29" s="29">
        <f>(K28*(I28*12)*K30+K28)</f>
        <v>0</v>
      </c>
      <c r="J29" s="33" t="s">
        <v>228</v>
      </c>
      <c r="K29" s="31">
        <f>$B$9</f>
        <v>0</v>
      </c>
      <c r="L29" s="161"/>
      <c r="M29" s="162"/>
      <c r="N29" s="171"/>
      <c r="O29" s="28" t="s">
        <v>229</v>
      </c>
      <c r="P29" s="29">
        <f>(R28*(P28*12)*R30)+R28</f>
        <v>0</v>
      </c>
      <c r="Q29" s="28" t="s">
        <v>228</v>
      </c>
      <c r="R29" s="31">
        <f>$B$9</f>
        <v>0</v>
      </c>
      <c r="S29" s="161"/>
      <c r="T29" s="162"/>
      <c r="U29" s="162"/>
      <c r="V29" s="33" t="s">
        <v>230</v>
      </c>
      <c r="W29" s="116" t="e">
        <f>W28*12</f>
        <v>#REF!</v>
      </c>
      <c r="X29" s="33" t="s">
        <v>228</v>
      </c>
      <c r="Y29" s="31">
        <f>$B$9</f>
        <v>0</v>
      </c>
      <c r="Z29" s="162"/>
      <c r="AA29" s="162"/>
      <c r="AB29" s="162"/>
      <c r="AC29" s="33" t="s">
        <v>230</v>
      </c>
      <c r="AD29" s="115" t="e">
        <f>AD28*12</f>
        <v>#REF!</v>
      </c>
      <c r="AE29" s="33" t="s">
        <v>228</v>
      </c>
      <c r="AF29" s="31">
        <f>$B$9</f>
        <v>0</v>
      </c>
    </row>
    <row r="30" spans="1:32" s="17" customFormat="1" ht="30" customHeight="1">
      <c r="A30" s="28" t="s">
        <v>231</v>
      </c>
      <c r="B30" s="29" t="e">
        <f>PMT(D30,($B$7-$B$8)*12,-B29)</f>
        <v>#REF!</v>
      </c>
      <c r="C30" s="28" t="s">
        <v>232</v>
      </c>
      <c r="D30" s="31">
        <f>D29/12</f>
        <v>0</v>
      </c>
      <c r="E30" s="161"/>
      <c r="F30" s="162"/>
      <c r="G30" s="171"/>
      <c r="H30" s="33" t="s">
        <v>231</v>
      </c>
      <c r="I30" s="29" t="e">
        <f>PMT(K30,LoanTerm2,-I29)</f>
        <v>#REF!</v>
      </c>
      <c r="J30" s="33" t="s">
        <v>232</v>
      </c>
      <c r="K30" s="35">
        <f>K29/12</f>
        <v>0</v>
      </c>
      <c r="L30" s="161"/>
      <c r="M30" s="162"/>
      <c r="N30" s="171"/>
      <c r="O30" s="28" t="s">
        <v>231</v>
      </c>
      <c r="P30" s="29" t="e">
        <f>PMT(R30,LoanTerm3,-P29)</f>
        <v>#REF!</v>
      </c>
      <c r="Q30" s="28" t="s">
        <v>232</v>
      </c>
      <c r="R30" s="31">
        <f>R29/12</f>
        <v>0</v>
      </c>
      <c r="S30" s="161"/>
      <c r="T30" s="162"/>
      <c r="U30" s="162"/>
      <c r="V30" s="33" t="s">
        <v>233</v>
      </c>
      <c r="W30" s="32" t="e">
        <f>($B$7*12)-($B$8*12)</f>
        <v>#REF!</v>
      </c>
      <c r="X30" s="33" t="s">
        <v>232</v>
      </c>
      <c r="Y30" s="35">
        <f>Y29/12</f>
        <v>0</v>
      </c>
      <c r="Z30" s="162"/>
      <c r="AA30" s="162"/>
      <c r="AB30" s="162"/>
      <c r="AC30" s="33" t="s">
        <v>233</v>
      </c>
      <c r="AD30" s="32" t="e">
        <f>($B$7*12)-(($B$8+1)*12)</f>
        <v>#REF!</v>
      </c>
      <c r="AE30" s="33" t="s">
        <v>232</v>
      </c>
      <c r="AF30" s="35">
        <f>AF29/12</f>
        <v>0</v>
      </c>
    </row>
    <row r="31" spans="1:32" ht="30" customHeight="1">
      <c r="A31" s="28" t="s">
        <v>230</v>
      </c>
      <c r="B31" s="29" t="e">
        <f>B30*12</f>
        <v>#REF!</v>
      </c>
      <c r="C31" s="28" t="s">
        <v>234</v>
      </c>
      <c r="D31" s="32" t="e">
        <f>($B$7*12)-($B$8*12)</f>
        <v>#REF!</v>
      </c>
      <c r="E31" s="161"/>
      <c r="F31" s="162"/>
      <c r="G31" s="171"/>
      <c r="H31" s="33" t="s">
        <v>230</v>
      </c>
      <c r="I31" s="29" t="e">
        <f>I30*12</f>
        <v>#REF!</v>
      </c>
      <c r="J31" s="33" t="s">
        <v>234</v>
      </c>
      <c r="K31" s="32" t="e">
        <f>($B$7*12)-($B$8*12)</f>
        <v>#REF!</v>
      </c>
      <c r="L31" s="161"/>
      <c r="M31" s="162"/>
      <c r="N31" s="171"/>
      <c r="O31" s="28" t="s">
        <v>230</v>
      </c>
      <c r="P31" s="29" t="e">
        <f>P30*12</f>
        <v>#REF!</v>
      </c>
      <c r="Q31" s="28" t="s">
        <v>234</v>
      </c>
      <c r="R31" s="32" t="e">
        <f>($B$7*12)-($B$8*12)</f>
        <v>#REF!</v>
      </c>
      <c r="S31" s="161"/>
      <c r="T31" s="162"/>
      <c r="U31" s="162"/>
      <c r="V31" s="28" t="s">
        <v>220</v>
      </c>
      <c r="W31" s="32">
        <f>IF(OR(B28&gt;0, I28&gt;0, P28&gt;0), P28-1, IF(E17&gt;0,B8,0))</f>
        <v>0</v>
      </c>
      <c r="X31" s="18"/>
      <c r="Y31" s="19"/>
      <c r="Z31" s="162"/>
      <c r="AA31" s="162"/>
      <c r="AB31" s="162"/>
      <c r="AC31" s="28" t="s">
        <v>220</v>
      </c>
      <c r="AD31" s="32">
        <f>IF(OR(B28&gt;0, I28&gt;0, P28&gt;0,W31&gt;0), W31-1, IF(F17&gt;0,B8,0))</f>
        <v>0</v>
      </c>
    </row>
    <row r="32" spans="1:32" ht="30" customHeight="1">
      <c r="A32" s="58"/>
      <c r="B32" s="59"/>
      <c r="C32" s="58"/>
      <c r="D32" s="60"/>
      <c r="E32" s="71"/>
      <c r="F32" s="71"/>
      <c r="G32" s="155"/>
      <c r="H32" s="18"/>
      <c r="I32" s="59"/>
      <c r="J32" s="18"/>
      <c r="K32" s="60"/>
      <c r="L32" s="155"/>
      <c r="M32" s="155"/>
      <c r="N32" s="155"/>
      <c r="O32" s="58"/>
      <c r="P32" s="59"/>
      <c r="Q32" s="58"/>
      <c r="R32" s="60"/>
      <c r="S32" s="155"/>
      <c r="T32" s="155"/>
      <c r="U32" s="155"/>
      <c r="X32" s="18"/>
      <c r="Y32" s="19"/>
      <c r="Z32" s="155"/>
      <c r="AA32" s="155"/>
      <c r="AB32" s="155"/>
    </row>
    <row r="33" spans="1:270" s="17" customFormat="1" ht="30" customHeight="1">
      <c r="A33" s="96"/>
      <c r="B33" s="100"/>
      <c r="C33" s="96"/>
      <c r="D33" s="94"/>
      <c r="E33" s="110"/>
      <c r="F33" s="110"/>
      <c r="G33" s="156"/>
      <c r="H33" s="93"/>
      <c r="I33" s="100"/>
      <c r="J33" s="93"/>
      <c r="K33" s="94"/>
      <c r="L33" s="156"/>
      <c r="M33" s="156"/>
      <c r="N33" s="156"/>
      <c r="O33" s="96"/>
      <c r="P33" s="100"/>
      <c r="Q33" s="96"/>
      <c r="R33" s="94"/>
      <c r="S33" s="156"/>
      <c r="T33" s="156"/>
      <c r="U33" s="156"/>
      <c r="X33" s="93"/>
      <c r="Y33" s="103"/>
      <c r="Z33" s="156"/>
      <c r="AA33" s="156"/>
      <c r="AB33" s="156"/>
      <c r="FC33" s="17" t="s">
        <v>235</v>
      </c>
    </row>
    <row r="34" spans="1:270" ht="30" customHeight="1">
      <c r="A34" s="58"/>
      <c r="B34" s="59"/>
      <c r="C34" s="58"/>
      <c r="D34" s="60"/>
      <c r="E34" s="71"/>
      <c r="F34" s="71"/>
      <c r="G34" s="155"/>
      <c r="H34" s="18"/>
      <c r="I34" s="59"/>
      <c r="J34" s="18"/>
      <c r="K34" s="60"/>
      <c r="L34" s="155"/>
      <c r="M34" s="155"/>
      <c r="N34" s="155"/>
      <c r="O34" s="58"/>
      <c r="P34" s="59"/>
      <c r="Q34" s="58"/>
      <c r="R34" s="60"/>
      <c r="S34" s="155"/>
      <c r="T34" s="155"/>
      <c r="U34" s="155"/>
      <c r="X34" s="18"/>
      <c r="Y34" s="19"/>
      <c r="Z34" s="155"/>
      <c r="AA34" s="155"/>
      <c r="AB34" s="155"/>
    </row>
    <row r="35" spans="1:270" s="87" customFormat="1" hidden="1" outlineLevel="1">
      <c r="A35" s="87" t="s">
        <v>236</v>
      </c>
    </row>
    <row r="36" spans="1:270" ht="30" hidden="1" customHeight="1" outlineLevel="1">
      <c r="A36" s="71"/>
      <c r="B36" s="71"/>
      <c r="C36" s="71"/>
      <c r="D36" s="71"/>
      <c r="E36" s="71"/>
      <c r="F36" s="71"/>
      <c r="G36" s="155"/>
      <c r="H36" s="18"/>
      <c r="I36" s="59"/>
      <c r="J36" s="18"/>
      <c r="K36" s="60"/>
      <c r="L36" s="155"/>
      <c r="M36" s="155"/>
      <c r="N36" s="155"/>
      <c r="O36" s="58"/>
      <c r="P36" s="59"/>
      <c r="Q36" s="58"/>
      <c r="R36" s="60"/>
      <c r="S36" s="155"/>
      <c r="T36" s="155"/>
      <c r="U36" s="155"/>
      <c r="X36" s="18"/>
      <c r="Y36" s="19"/>
      <c r="Z36" s="155"/>
      <c r="AA36" s="155"/>
      <c r="AB36" s="155"/>
    </row>
    <row r="37" spans="1:270" hidden="1" outlineLevel="1">
      <c r="A37" s="72" t="s">
        <v>232</v>
      </c>
      <c r="B37" s="74" t="s">
        <v>237</v>
      </c>
      <c r="C37" s="91">
        <f>B9/12</f>
        <v>0</v>
      </c>
      <c r="D37" s="71"/>
      <c r="E37" s="71"/>
      <c r="F37" s="71"/>
      <c r="G37" s="155"/>
      <c r="H37" s="18"/>
      <c r="I37" s="59"/>
      <c r="J37" s="18"/>
      <c r="K37" s="60"/>
      <c r="L37" s="155"/>
      <c r="M37" s="155"/>
      <c r="N37" s="155"/>
      <c r="O37" s="58"/>
      <c r="P37" s="59"/>
      <c r="Q37" s="58"/>
      <c r="R37" s="60"/>
      <c r="S37" s="155"/>
      <c r="T37" s="155"/>
      <c r="U37" s="155"/>
      <c r="X37" s="18"/>
      <c r="Y37" s="19"/>
      <c r="Z37" s="155"/>
      <c r="AA37" s="155"/>
      <c r="AB37" s="155"/>
    </row>
    <row r="38" spans="1:270" ht="29.1" hidden="1" outlineLevel="1">
      <c r="A38" s="72" t="s">
        <v>238</v>
      </c>
      <c r="B38" s="74" t="s">
        <v>239</v>
      </c>
      <c r="C38" s="90" t="e">
        <f>($B$7-B8)*12</f>
        <v>#REF!</v>
      </c>
      <c r="D38" s="71"/>
      <c r="E38" s="71"/>
      <c r="F38" s="71"/>
      <c r="G38" s="155"/>
      <c r="H38" s="18"/>
      <c r="I38" s="59"/>
      <c r="J38" s="18"/>
      <c r="K38" s="60"/>
      <c r="L38" s="155"/>
      <c r="M38" s="155"/>
      <c r="N38" s="155"/>
      <c r="O38" s="58"/>
      <c r="P38" s="59"/>
      <c r="Q38" s="58"/>
      <c r="R38" s="60"/>
      <c r="S38" s="155"/>
      <c r="T38" s="155"/>
      <c r="U38" s="155"/>
      <c r="X38" s="18"/>
      <c r="Y38" s="19"/>
      <c r="Z38" s="155"/>
      <c r="AA38" s="155"/>
      <c r="AB38" s="155"/>
    </row>
    <row r="39" spans="1:270" ht="30" hidden="1" customHeight="1" outlineLevel="1">
      <c r="A39" s="71"/>
      <c r="B39" s="71"/>
      <c r="C39" s="74" t="s">
        <v>240</v>
      </c>
      <c r="D39" s="71"/>
      <c r="E39" s="71"/>
      <c r="F39" s="71"/>
      <c r="G39" s="155"/>
      <c r="H39" s="18"/>
      <c r="I39" s="59"/>
      <c r="J39" s="18"/>
      <c r="K39" s="60"/>
      <c r="L39" s="155"/>
      <c r="M39" s="155"/>
      <c r="N39" s="155"/>
      <c r="O39" s="58"/>
      <c r="P39" s="59"/>
      <c r="Q39" s="58"/>
      <c r="R39" s="60"/>
      <c r="S39" s="155"/>
      <c r="T39" s="155"/>
      <c r="U39" s="155"/>
      <c r="X39" s="18"/>
      <c r="Y39" s="19"/>
      <c r="Z39" s="155"/>
      <c r="AA39" s="155"/>
      <c r="AB39" s="155"/>
    </row>
    <row r="40" spans="1:270" hidden="1" outlineLevel="1">
      <c r="A40" s="72" t="s">
        <v>241</v>
      </c>
      <c r="B40" s="74" t="s">
        <v>242</v>
      </c>
      <c r="C40" s="3" t="s">
        <v>243</v>
      </c>
      <c r="D40" s="84">
        <f>MATCH($C$40,F41:F43,0)</f>
        <v>1</v>
      </c>
      <c r="E40" s="5"/>
      <c r="F40" s="5" t="s">
        <v>241</v>
      </c>
      <c r="G40" s="5" t="s">
        <v>244</v>
      </c>
      <c r="J40" s="74"/>
      <c r="K40" s="60"/>
      <c r="L40" s="155"/>
      <c r="M40" s="155"/>
      <c r="N40" s="155"/>
      <c r="O40" s="58"/>
      <c r="P40" s="59"/>
      <c r="Q40" s="58"/>
      <c r="R40" s="60"/>
      <c r="S40" s="155"/>
      <c r="T40" s="155"/>
      <c r="U40" s="155"/>
      <c r="X40" s="18"/>
      <c r="Y40" s="19"/>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55"/>
      <c r="GM40" s="155"/>
      <c r="GN40" s="155"/>
      <c r="GO40" s="155"/>
      <c r="GP40" s="155"/>
      <c r="GQ40" s="155"/>
      <c r="GR40" s="155"/>
      <c r="GS40" s="155"/>
      <c r="GT40" s="155"/>
      <c r="GU40" s="155"/>
      <c r="GV40" s="155"/>
      <c r="GW40" s="155"/>
      <c r="GX40" s="155"/>
      <c r="GY40" s="155"/>
      <c r="GZ40" s="155"/>
      <c r="HA40" s="155"/>
      <c r="HB40" s="155"/>
      <c r="HC40" s="155"/>
      <c r="HD40" s="155"/>
      <c r="HE40" s="155"/>
      <c r="HF40" s="155"/>
      <c r="HG40" s="155"/>
      <c r="HH40" s="155"/>
      <c r="HI40" s="155"/>
      <c r="HJ40" s="155"/>
      <c r="HK40" s="155"/>
      <c r="HL40" s="155"/>
      <c r="HM40" s="155"/>
      <c r="HN40" s="155"/>
      <c r="HO40" s="155"/>
      <c r="HP40" s="155"/>
      <c r="HQ40" s="155"/>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c r="IS40" s="155"/>
      <c r="IT40" s="155"/>
      <c r="IU40" s="155"/>
      <c r="IV40" s="155"/>
      <c r="IW40" s="155"/>
      <c r="IX40" s="155"/>
      <c r="IY40" s="155"/>
      <c r="IZ40" s="155"/>
      <c r="JA40" s="155"/>
      <c r="JB40" s="155"/>
      <c r="JC40" s="155"/>
      <c r="JD40" s="155"/>
      <c r="JE40" s="155"/>
      <c r="JF40" s="155"/>
      <c r="JG40" s="155"/>
      <c r="JH40" s="155"/>
      <c r="JI40" s="155"/>
      <c r="JJ40" s="155"/>
    </row>
    <row r="41" spans="1:270" hidden="1" outlineLevel="1">
      <c r="A41" s="72"/>
      <c r="B41" s="74"/>
      <c r="D41" s="84"/>
      <c r="E41" s="83">
        <v>1</v>
      </c>
      <c r="F41" t="s">
        <v>243</v>
      </c>
      <c r="G41" t="s">
        <v>245</v>
      </c>
      <c r="K41" s="60"/>
      <c r="L41" s="155"/>
      <c r="M41" s="155"/>
      <c r="N41" s="155"/>
      <c r="O41" s="58"/>
      <c r="P41" s="59"/>
      <c r="Q41" s="58"/>
      <c r="R41" s="60"/>
      <c r="S41" s="155"/>
      <c r="T41" s="155"/>
      <c r="U41" s="155"/>
      <c r="X41" s="18"/>
      <c r="Y41" s="19"/>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c r="IS41" s="155"/>
      <c r="IT41" s="155"/>
      <c r="IU41" s="155"/>
      <c r="IV41" s="155"/>
      <c r="IW41" s="155"/>
      <c r="IX41" s="155"/>
      <c r="IY41" s="155"/>
      <c r="IZ41" s="155"/>
      <c r="JA41" s="155"/>
      <c r="JB41" s="155"/>
      <c r="JC41" s="155"/>
      <c r="JD41" s="155"/>
      <c r="JE41" s="155"/>
      <c r="JF41" s="155"/>
      <c r="JG41" s="155"/>
      <c r="JH41" s="155"/>
      <c r="JI41" s="155"/>
      <c r="JJ41" s="155"/>
    </row>
    <row r="42" spans="1:270" hidden="1" outlineLevel="1">
      <c r="A42" s="72" t="s">
        <v>246</v>
      </c>
      <c r="B42" s="74" t="s">
        <v>247</v>
      </c>
      <c r="C42" s="76">
        <f>IF(B17&gt;0, 0, IF(C17&gt;0, 12, IF(D17&gt;0, 24, IF(E17&gt;0, 36, IF(F17&gt;0, 48, 0)))))</f>
        <v>0</v>
      </c>
      <c r="D42" s="155"/>
      <c r="E42" s="83">
        <v>2</v>
      </c>
      <c r="F42" t="s">
        <v>248</v>
      </c>
      <c r="G42" t="s">
        <v>249</v>
      </c>
      <c r="K42" s="60"/>
      <c r="L42" s="155"/>
      <c r="M42" s="155"/>
      <c r="N42" s="155"/>
      <c r="O42" s="58"/>
      <c r="P42" s="59"/>
      <c r="Q42" s="58"/>
      <c r="R42" s="60"/>
      <c r="S42" s="155"/>
      <c r="T42" s="155"/>
      <c r="U42" s="155"/>
      <c r="X42" s="18"/>
      <c r="Y42" s="19"/>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155"/>
      <c r="GB42" s="155"/>
      <c r="GC42" s="155"/>
      <c r="GD42" s="155"/>
      <c r="GE42" s="155"/>
      <c r="GF42" s="155"/>
      <c r="GG42" s="155"/>
      <c r="GH42" s="155"/>
      <c r="GI42" s="155"/>
      <c r="GJ42" s="155"/>
      <c r="GK42" s="155"/>
      <c r="GL42" s="155"/>
      <c r="GM42" s="155"/>
      <c r="GN42" s="155"/>
      <c r="GO42" s="155"/>
      <c r="GP42" s="155"/>
      <c r="GQ42" s="155"/>
      <c r="GR42" s="155"/>
      <c r="GS42" s="155"/>
      <c r="GT42" s="155"/>
      <c r="GU42" s="155"/>
      <c r="GV42" s="155"/>
      <c r="GW42" s="155"/>
      <c r="GX42" s="155"/>
      <c r="GY42" s="155"/>
      <c r="GZ42" s="155"/>
      <c r="HA42" s="155"/>
      <c r="HB42" s="155"/>
      <c r="HC42" s="155"/>
      <c r="HD42" s="155"/>
      <c r="HE42" s="155"/>
      <c r="HF42" s="155"/>
      <c r="HG42" s="155"/>
      <c r="HH42" s="155"/>
      <c r="HI42" s="155"/>
      <c r="HJ42" s="155"/>
      <c r="HK42" s="155"/>
      <c r="HL42" s="155"/>
      <c r="HM42" s="155"/>
      <c r="HN42" s="155"/>
      <c r="HO42" s="155"/>
      <c r="HP42" s="155"/>
      <c r="HQ42" s="155"/>
      <c r="HR42" s="155"/>
      <c r="HS42" s="155"/>
      <c r="HT42" s="155"/>
      <c r="HU42" s="155"/>
      <c r="HV42" s="155"/>
      <c r="HW42" s="155"/>
      <c r="HX42" s="155"/>
      <c r="HY42" s="155"/>
      <c r="HZ42" s="155"/>
      <c r="IA42" s="155"/>
      <c r="IB42" s="155"/>
      <c r="IC42" s="155"/>
      <c r="ID42" s="155"/>
      <c r="IE42" s="155"/>
      <c r="IF42" s="155"/>
      <c r="IG42" s="155"/>
      <c r="IH42" s="155"/>
      <c r="II42" s="155"/>
      <c r="IJ42" s="155"/>
      <c r="IK42" s="155"/>
      <c r="IL42" s="155"/>
      <c r="IM42" s="155"/>
      <c r="IN42" s="155"/>
      <c r="IO42" s="155"/>
      <c r="IP42" s="155"/>
      <c r="IQ42" s="155"/>
      <c r="IR42" s="155"/>
      <c r="IS42" s="155"/>
      <c r="IT42" s="155"/>
      <c r="IU42" s="155"/>
      <c r="IV42" s="155"/>
      <c r="IW42" s="155"/>
      <c r="IX42" s="155"/>
      <c r="IY42" s="155"/>
      <c r="IZ42" s="155"/>
      <c r="JA42" s="155"/>
      <c r="JB42" s="155"/>
      <c r="JC42" s="155"/>
      <c r="JD42" s="155"/>
      <c r="JE42" s="155"/>
      <c r="JF42" s="155"/>
      <c r="JG42" s="155"/>
      <c r="JH42" s="155"/>
      <c r="JI42" s="155"/>
      <c r="JJ42" s="155"/>
    </row>
    <row r="43" spans="1:270" hidden="1" outlineLevel="1">
      <c r="A43" s="72" t="s">
        <v>189</v>
      </c>
      <c r="B43" s="74" t="s">
        <v>239</v>
      </c>
      <c r="C43">
        <f>IF(C40="No Payment Deferral",1,$B$8*12)</f>
        <v>24</v>
      </c>
      <c r="D43" s="155"/>
      <c r="E43" s="83">
        <v>3</v>
      </c>
      <c r="F43" t="s">
        <v>250</v>
      </c>
      <c r="G43" t="s">
        <v>251</v>
      </c>
      <c r="K43" s="60"/>
      <c r="L43" s="155"/>
      <c r="M43" s="155"/>
      <c r="N43" s="155"/>
      <c r="O43" s="58"/>
      <c r="P43" s="59"/>
      <c r="Q43" s="58"/>
      <c r="R43" s="60"/>
      <c r="S43" s="155"/>
      <c r="T43" s="155"/>
      <c r="U43" s="155"/>
      <c r="X43" s="18"/>
      <c r="Y43" s="19"/>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55"/>
      <c r="IV43" s="155"/>
      <c r="IW43" s="155"/>
      <c r="IX43" s="155"/>
      <c r="IY43" s="155"/>
      <c r="IZ43" s="155"/>
      <c r="JA43" s="155"/>
      <c r="JB43" s="155"/>
      <c r="JC43" s="155"/>
      <c r="JD43" s="155"/>
      <c r="JE43" s="155"/>
      <c r="JF43" s="155"/>
      <c r="JG43" s="155"/>
      <c r="JH43" s="155"/>
      <c r="JI43" s="155"/>
      <c r="JJ43" s="155"/>
    </row>
    <row r="44" spans="1:270" hidden="1" outlineLevel="1">
      <c r="A44" s="72" t="s">
        <v>252</v>
      </c>
      <c r="B44" s="74" t="s">
        <v>253</v>
      </c>
      <c r="C44">
        <f>C42+C43</f>
        <v>24</v>
      </c>
      <c r="D44" s="155"/>
      <c r="K44" s="60"/>
      <c r="L44" s="155"/>
      <c r="M44" s="155"/>
      <c r="N44" s="155"/>
      <c r="O44" s="58"/>
      <c r="P44" s="59"/>
      <c r="Q44" s="58"/>
      <c r="R44" s="60"/>
      <c r="S44" s="155"/>
      <c r="T44" s="155"/>
      <c r="U44" s="155"/>
      <c r="X44" s="18"/>
      <c r="Y44" s="19"/>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5"/>
      <c r="FB44" s="155"/>
      <c r="FC44" s="155"/>
      <c r="FD44" s="155"/>
      <c r="FE44" s="155"/>
      <c r="FF44" s="155"/>
      <c r="FG44" s="155"/>
      <c r="FH44" s="155"/>
      <c r="FI44" s="155"/>
      <c r="FJ44" s="155"/>
      <c r="FK44" s="155"/>
      <c r="FL44" s="155"/>
      <c r="FM44" s="155"/>
      <c r="FN44" s="155"/>
      <c r="FO44" s="155"/>
      <c r="FP44" s="155"/>
      <c r="FQ44" s="155"/>
      <c r="FR44" s="155"/>
      <c r="FS44" s="155"/>
      <c r="FT44" s="155"/>
      <c r="FU44" s="155"/>
      <c r="FV44" s="155"/>
      <c r="FW44" s="155"/>
      <c r="FX44" s="155"/>
      <c r="FY44" s="155"/>
      <c r="FZ44" s="155"/>
      <c r="GA44" s="155"/>
      <c r="GB44" s="155"/>
      <c r="GC44" s="155"/>
      <c r="GD44" s="155"/>
      <c r="GE44" s="155"/>
      <c r="GF44" s="155"/>
      <c r="GG44" s="155"/>
      <c r="GH44" s="155"/>
      <c r="GI44" s="155"/>
      <c r="GJ44" s="155"/>
      <c r="GK44" s="155"/>
      <c r="GL44" s="155"/>
      <c r="GM44" s="155"/>
      <c r="GN44" s="155"/>
      <c r="GO44" s="155"/>
      <c r="GP44" s="155"/>
      <c r="GQ44" s="155"/>
      <c r="GR44" s="155"/>
      <c r="GS44" s="155"/>
      <c r="GT44" s="155"/>
      <c r="GU44" s="155"/>
      <c r="GV44" s="155"/>
      <c r="GW44" s="155"/>
      <c r="GX44" s="155"/>
      <c r="GY44" s="155"/>
      <c r="GZ44" s="155"/>
      <c r="HA44" s="155"/>
      <c r="HB44" s="155"/>
      <c r="HC44" s="155"/>
      <c r="HD44" s="155"/>
      <c r="HE44" s="155"/>
      <c r="HF44" s="155"/>
      <c r="HG44" s="155"/>
      <c r="HH44" s="155"/>
      <c r="HI44" s="155"/>
      <c r="HJ44" s="155"/>
      <c r="HK44" s="155"/>
      <c r="HL44" s="155"/>
      <c r="HM44" s="155"/>
      <c r="HN44" s="155"/>
      <c r="HO44" s="155"/>
      <c r="HP44" s="155"/>
      <c r="HQ44" s="155"/>
      <c r="HR44" s="155"/>
      <c r="HS44" s="155"/>
      <c r="HT44" s="155"/>
      <c r="HU44" s="155"/>
      <c r="HV44" s="155"/>
      <c r="HW44" s="155"/>
      <c r="HX44" s="155"/>
      <c r="HY44" s="155"/>
      <c r="HZ44" s="155"/>
      <c r="IA44" s="155"/>
      <c r="IB44" s="155"/>
      <c r="IC44" s="155"/>
      <c r="ID44" s="155"/>
      <c r="IE44" s="155"/>
      <c r="IF44" s="155"/>
      <c r="IG44" s="155"/>
      <c r="IH44" s="155"/>
      <c r="II44" s="155"/>
      <c r="IJ44" s="155"/>
      <c r="IK44" s="155"/>
      <c r="IL44" s="155"/>
      <c r="IM44" s="155"/>
      <c r="IN44" s="155"/>
      <c r="IO44" s="155"/>
      <c r="IP44" s="155"/>
      <c r="IQ44" s="155"/>
      <c r="IR44" s="155"/>
      <c r="IS44" s="155"/>
      <c r="IT44" s="155"/>
      <c r="IU44" s="155"/>
      <c r="IV44" s="155"/>
      <c r="IW44" s="155"/>
      <c r="IX44" s="155"/>
      <c r="IY44" s="155"/>
      <c r="IZ44" s="155"/>
      <c r="JA44" s="155"/>
      <c r="JB44" s="155"/>
      <c r="JC44" s="155"/>
      <c r="JD44" s="155"/>
      <c r="JE44" s="155"/>
      <c r="JF44" s="155"/>
      <c r="JG44" s="155"/>
      <c r="JH44" s="155"/>
      <c r="JI44" s="155"/>
      <c r="JJ44" s="155"/>
    </row>
    <row r="45" spans="1:270" hidden="1" outlineLevel="1">
      <c r="A45" s="72"/>
      <c r="B45" s="74"/>
      <c r="C45" s="74"/>
      <c r="D45" s="82"/>
      <c r="E45" s="74"/>
      <c r="G45" s="155"/>
      <c r="H45" s="18"/>
      <c r="I45" s="81"/>
      <c r="J45" s="74"/>
      <c r="K45" s="60"/>
      <c r="L45" s="155"/>
      <c r="M45" s="155"/>
      <c r="N45" s="155"/>
      <c r="O45" s="58"/>
      <c r="P45" s="59"/>
      <c r="Q45" s="58"/>
      <c r="R45" s="60"/>
      <c r="S45" s="155"/>
      <c r="T45" s="155"/>
      <c r="U45" s="155"/>
      <c r="X45" s="18"/>
      <c r="Y45" s="19"/>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5"/>
      <c r="FB45" s="155"/>
      <c r="FC45" s="155"/>
      <c r="FD45" s="155"/>
      <c r="FE45" s="155"/>
      <c r="FF45" s="155"/>
      <c r="FG45" s="155"/>
      <c r="FH45" s="155"/>
      <c r="FI45" s="155"/>
      <c r="FJ45" s="155"/>
      <c r="FK45" s="155"/>
      <c r="FL45" s="155"/>
      <c r="FM45" s="155"/>
      <c r="FN45" s="155"/>
      <c r="FO45" s="155"/>
      <c r="FP45" s="155"/>
      <c r="FQ45" s="155"/>
      <c r="FR45" s="155"/>
      <c r="FS45" s="155"/>
      <c r="FT45" s="155"/>
      <c r="FU45" s="155"/>
      <c r="FV45" s="155"/>
      <c r="FW45" s="155"/>
      <c r="FX45" s="155"/>
      <c r="FY45" s="155"/>
      <c r="FZ45" s="155"/>
      <c r="GA45" s="155"/>
      <c r="GB45" s="155"/>
      <c r="GC45" s="155"/>
      <c r="GD45" s="155"/>
      <c r="GE45" s="155"/>
      <c r="GF45" s="155"/>
      <c r="GG45" s="155"/>
      <c r="GH45" s="155"/>
      <c r="GI45" s="155"/>
      <c r="GJ45" s="155"/>
      <c r="GK45" s="155"/>
      <c r="GL45" s="155"/>
      <c r="GM45" s="155"/>
      <c r="GN45" s="155"/>
      <c r="GO45" s="155"/>
      <c r="GP45" s="155"/>
      <c r="GQ45" s="155"/>
      <c r="GR45" s="155"/>
      <c r="GS45" s="155"/>
      <c r="GT45" s="155"/>
      <c r="GU45" s="155"/>
      <c r="GV45" s="155"/>
      <c r="GW45" s="155"/>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c r="IR45" s="155"/>
      <c r="IS45" s="155"/>
      <c r="IT45" s="155"/>
      <c r="IU45" s="155"/>
      <c r="IV45" s="155"/>
      <c r="IW45" s="155"/>
      <c r="IX45" s="155"/>
      <c r="IY45" s="155"/>
      <c r="IZ45" s="155"/>
      <c r="JA45" s="155"/>
      <c r="JB45" s="155"/>
      <c r="JC45" s="155"/>
      <c r="JD45" s="155"/>
      <c r="JE45" s="155"/>
      <c r="JF45" s="155"/>
      <c r="JG45" s="155"/>
      <c r="JH45" s="155"/>
      <c r="JI45" s="155"/>
      <c r="JJ45" s="155"/>
    </row>
    <row r="46" spans="1:270" hidden="1" outlineLevel="1">
      <c r="A46" s="72"/>
      <c r="B46" s="74"/>
      <c r="C46" s="77"/>
      <c r="D46" s="74"/>
      <c r="F46" s="74"/>
      <c r="G46" s="78"/>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80"/>
      <c r="AN46" s="80"/>
      <c r="AO46" s="80"/>
      <c r="AP46" s="80"/>
      <c r="AQ46" s="80"/>
      <c r="AR46" s="80"/>
      <c r="AS46" s="80"/>
      <c r="AT46" s="80"/>
      <c r="AU46" s="80"/>
      <c r="AV46" s="80"/>
      <c r="AW46" s="80"/>
      <c r="AX46" s="80"/>
      <c r="AY46" s="80"/>
      <c r="AZ46" s="80"/>
      <c r="BA46" s="80"/>
      <c r="BB46" s="80"/>
      <c r="BC46" s="80"/>
      <c r="BD46" s="80"/>
      <c r="BE46" s="80"/>
      <c r="BF46" s="80"/>
      <c r="BG46" s="80"/>
      <c r="BH46" s="80"/>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c r="IW46" s="155"/>
      <c r="IX46" s="155"/>
      <c r="IY46" s="155"/>
      <c r="IZ46" s="155"/>
      <c r="JA46" s="155"/>
      <c r="JB46" s="155"/>
      <c r="JC46" s="155"/>
      <c r="JD46" s="155"/>
      <c r="JE46" s="155"/>
      <c r="JF46" s="155"/>
      <c r="JG46" s="155"/>
      <c r="JH46" s="155"/>
      <c r="JI46" s="155"/>
      <c r="JJ46" s="155"/>
    </row>
    <row r="47" spans="1:270" s="88" customFormat="1" hidden="1" outlineLevel="1">
      <c r="A47" s="72" t="s">
        <v>254</v>
      </c>
      <c r="B47" s="84" t="s">
        <v>255</v>
      </c>
    </row>
    <row r="48" spans="1:270" s="88" customFormat="1" hidden="1" outlineLevel="1">
      <c r="A48" s="72"/>
      <c r="B48" s="5" t="s">
        <v>256</v>
      </c>
      <c r="C48" s="5">
        <v>1</v>
      </c>
      <c r="D48" s="5">
        <f>C48+1</f>
        <v>2</v>
      </c>
      <c r="E48" s="5">
        <f>D48+1</f>
        <v>3</v>
      </c>
      <c r="F48" s="5">
        <f>E48+1</f>
        <v>4</v>
      </c>
      <c r="G48" s="5">
        <f>F48+1</f>
        <v>5</v>
      </c>
      <c r="H48" s="5"/>
    </row>
    <row r="49" spans="1:282" s="88" customFormat="1" hidden="1" outlineLevel="1">
      <c r="B49" s="4" t="s">
        <v>257</v>
      </c>
      <c r="C49" s="77">
        <f>B17</f>
        <v>0</v>
      </c>
      <c r="D49" s="77">
        <f>C17</f>
        <v>0</v>
      </c>
      <c r="E49" s="77">
        <f>D17</f>
        <v>0</v>
      </c>
      <c r="F49" s="77">
        <f>E17</f>
        <v>0</v>
      </c>
      <c r="G49" s="77">
        <f>F17</f>
        <v>0</v>
      </c>
    </row>
    <row r="50" spans="1:282" ht="43.5" hidden="1" outlineLevel="1">
      <c r="B50" s="4" t="s">
        <v>258</v>
      </c>
      <c r="C50" s="77" t="e" cm="1">
        <f t="array" ref="C50">IF(C$48&lt;=$B$8,INDEX($C$72:$EC$72,,MATCH(1,$C$64:$EC$64,0)),C49)</f>
        <v>#REF!</v>
      </c>
      <c r="D50" s="77" t="e" cm="1">
        <f t="array" ref="D50">IF(D48&lt;=$B$8,INDEX($C83:$EC83,,MATCH(1,$C65:$EC65,0)),D49)</f>
        <v>#REF!</v>
      </c>
      <c r="E50" s="77" cm="1">
        <f t="array" ref="E50">IF(E48&lt;=$B$8,INDEX($C94:$EC94,,MATCH(1,$C66:$EC66,0)),E49)</f>
        <v>0</v>
      </c>
      <c r="F50" s="77" cm="1">
        <f t="array" ref="F50">IF(F48&lt;=$B$8,INDEX($C105:$EC105,,MATCH(1,$C67:$EC67,0)),F49)</f>
        <v>0</v>
      </c>
      <c r="G50" s="77" cm="1">
        <f t="array" ref="G50">IF(G48&lt;=$B$8,INDEX($C116:$EC116,,MATCH(1,$C68:$EC68,0)),G49)</f>
        <v>0</v>
      </c>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80"/>
      <c r="AN50" s="80"/>
      <c r="AO50" s="80"/>
      <c r="AP50" s="80"/>
      <c r="AQ50" s="80"/>
      <c r="AR50" s="80"/>
      <c r="AS50" s="80"/>
      <c r="AT50" s="80"/>
      <c r="AU50" s="80"/>
      <c r="AV50" s="80"/>
      <c r="AW50" s="80"/>
      <c r="AX50" s="80"/>
      <c r="AY50" s="80"/>
      <c r="AZ50" s="80"/>
      <c r="BA50" s="80"/>
      <c r="BB50" s="80"/>
      <c r="BC50" s="80"/>
      <c r="BD50" s="80"/>
      <c r="BE50" s="80"/>
      <c r="BF50" s="80"/>
      <c r="BG50" s="80"/>
      <c r="BH50" s="80"/>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5"/>
      <c r="EY50" s="155"/>
      <c r="EZ50" s="155"/>
      <c r="FA50" s="155"/>
      <c r="FB50" s="155"/>
      <c r="FC50" s="155"/>
      <c r="FD50" s="155"/>
      <c r="FE50" s="155"/>
      <c r="FF50" s="155"/>
      <c r="FG50" s="155"/>
      <c r="FH50" s="155"/>
      <c r="FI50" s="155"/>
      <c r="FJ50" s="155"/>
      <c r="FK50" s="155"/>
      <c r="FL50" s="155"/>
      <c r="FM50" s="155"/>
      <c r="FN50" s="155"/>
      <c r="FO50" s="155"/>
      <c r="FP50" s="155"/>
      <c r="FQ50" s="155"/>
      <c r="FR50" s="155"/>
      <c r="FS50" s="155"/>
      <c r="FT50" s="155"/>
      <c r="FU50" s="155"/>
      <c r="FV50" s="155"/>
      <c r="FW50" s="155"/>
      <c r="FX50" s="155"/>
      <c r="FY50" s="155"/>
      <c r="FZ50" s="155"/>
      <c r="GA50" s="155"/>
      <c r="GB50" s="155"/>
      <c r="GC50" s="155"/>
      <c r="GD50" s="155"/>
      <c r="GE50" s="155"/>
      <c r="GF50" s="155"/>
      <c r="GG50" s="155"/>
      <c r="GH50" s="155"/>
      <c r="GI50" s="155"/>
      <c r="GJ50" s="155"/>
      <c r="GK50" s="155"/>
      <c r="GL50" s="155"/>
      <c r="GM50" s="155"/>
      <c r="GN50" s="155"/>
      <c r="GO50" s="155"/>
      <c r="GP50" s="155"/>
      <c r="GQ50" s="155"/>
      <c r="GR50" s="155"/>
      <c r="GS50" s="155"/>
      <c r="GT50" s="155"/>
      <c r="GU50" s="155"/>
      <c r="GV50" s="155"/>
      <c r="GW50" s="155"/>
      <c r="GX50" s="155"/>
      <c r="GY50" s="155"/>
      <c r="GZ50" s="155"/>
      <c r="HA50" s="155"/>
      <c r="HB50" s="155"/>
      <c r="HC50" s="155"/>
      <c r="HD50" s="155"/>
      <c r="HE50" s="155"/>
      <c r="HF50" s="155"/>
      <c r="HG50" s="155"/>
      <c r="HH50" s="155"/>
      <c r="HI50" s="155"/>
      <c r="HJ50" s="155"/>
      <c r="HK50" s="155"/>
      <c r="HL50" s="155"/>
      <c r="HM50" s="155"/>
      <c r="HN50" s="155"/>
      <c r="HO50" s="155"/>
      <c r="HP50" s="155"/>
      <c r="HQ50" s="155"/>
      <c r="HR50" s="155"/>
      <c r="HS50" s="155"/>
      <c r="HT50" s="155"/>
      <c r="HU50" s="155"/>
      <c r="HV50" s="155"/>
      <c r="HW50" s="155"/>
      <c r="HX50" s="155"/>
      <c r="HY50" s="155"/>
      <c r="HZ50" s="155"/>
      <c r="IA50" s="155"/>
      <c r="IB50" s="155"/>
      <c r="IC50" s="155"/>
      <c r="ID50" s="155"/>
      <c r="IE50" s="155"/>
      <c r="IF50" s="155"/>
      <c r="IG50" s="155"/>
      <c r="IH50" s="155"/>
      <c r="II50" s="155"/>
      <c r="IJ50" s="155"/>
      <c r="IK50" s="155"/>
      <c r="IL50" s="155"/>
      <c r="IM50" s="155"/>
      <c r="IN50" s="155"/>
      <c r="IO50" s="155"/>
      <c r="IP50" s="155"/>
      <c r="IQ50" s="155"/>
      <c r="IR50" s="155"/>
      <c r="IS50" s="155"/>
      <c r="IT50" s="155"/>
      <c r="IU50" s="155"/>
      <c r="IV50" s="155"/>
      <c r="IW50" s="155"/>
      <c r="IX50" s="155"/>
      <c r="IY50" s="155"/>
      <c r="IZ50" s="155"/>
      <c r="JA50" s="155"/>
      <c r="JB50" s="155"/>
      <c r="JC50" s="155"/>
      <c r="JD50" s="155"/>
      <c r="JE50" s="155"/>
      <c r="JF50" s="155"/>
      <c r="JG50" s="155"/>
      <c r="JH50" s="155"/>
      <c r="JI50" s="155"/>
      <c r="JJ50" s="155"/>
    </row>
    <row r="51" spans="1:282" hidden="1" outlineLevel="1">
      <c r="A51" s="72"/>
      <c r="B51" s="74"/>
      <c r="D51" s="155"/>
      <c r="G51" s="155"/>
      <c r="H51" s="18"/>
      <c r="K51" s="60"/>
      <c r="L51" s="155"/>
      <c r="M51" s="155"/>
      <c r="N51" s="155"/>
      <c r="O51" s="58"/>
      <c r="P51" s="59"/>
      <c r="Q51" s="58"/>
      <c r="R51" s="60"/>
      <c r="S51" s="155"/>
      <c r="T51" s="155"/>
      <c r="U51" s="155"/>
      <c r="X51" s="18"/>
      <c r="Y51" s="19"/>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c r="IV51" s="155"/>
      <c r="IW51" s="155"/>
      <c r="IX51" s="155"/>
      <c r="IY51" s="155"/>
      <c r="IZ51" s="155"/>
      <c r="JA51" s="155"/>
      <c r="JB51" s="155"/>
      <c r="JC51" s="155"/>
      <c r="JD51" s="155"/>
      <c r="JE51" s="155"/>
      <c r="JF51" s="155"/>
      <c r="JG51" s="155"/>
      <c r="JH51" s="155"/>
      <c r="JI51" s="155"/>
      <c r="JJ51" s="155"/>
    </row>
    <row r="52" spans="1:282" s="89" customFormat="1" hidden="1" outlineLevel="1">
      <c r="A52" s="89" t="s">
        <v>259</v>
      </c>
    </row>
    <row r="53" spans="1:282" s="88" customFormat="1" hidden="1" outlineLevel="1"/>
    <row r="54" spans="1:282" s="88" customFormat="1" hidden="1" outlineLevel="1">
      <c r="A54" s="75" t="s">
        <v>260</v>
      </c>
    </row>
    <row r="55" spans="1:282" hidden="1" outlineLevel="1">
      <c r="A55" t="s">
        <v>261</v>
      </c>
      <c r="C55" s="66" t="str">
        <f>TEXT(C57,"MMM YY")</f>
        <v>Jul 24</v>
      </c>
      <c r="D55" s="66" t="str">
        <f t="shared" ref="D55:BO55" si="2">TEXT(D57,"MMM YY")</f>
        <v>Aug 24</v>
      </c>
      <c r="E55" s="66" t="str">
        <f t="shared" si="2"/>
        <v>Sep 24</v>
      </c>
      <c r="F55" s="66" t="str">
        <f t="shared" si="2"/>
        <v>Oct 24</v>
      </c>
      <c r="G55" s="66" t="str">
        <f t="shared" si="2"/>
        <v>Nov 24</v>
      </c>
      <c r="H55" s="66" t="str">
        <f t="shared" si="2"/>
        <v>Dec 24</v>
      </c>
      <c r="I55" s="66" t="str">
        <f t="shared" si="2"/>
        <v>Jan 25</v>
      </c>
      <c r="J55" s="66" t="str">
        <f t="shared" si="2"/>
        <v>Feb 25</v>
      </c>
      <c r="K55" s="66" t="str">
        <f t="shared" si="2"/>
        <v>Mar 25</v>
      </c>
      <c r="L55" s="66" t="str">
        <f t="shared" si="2"/>
        <v>Apr 25</v>
      </c>
      <c r="M55" s="66" t="str">
        <f t="shared" si="2"/>
        <v>May 25</v>
      </c>
      <c r="N55" s="66" t="str">
        <f t="shared" si="2"/>
        <v>Jun 25</v>
      </c>
      <c r="O55" s="66" t="str">
        <f t="shared" si="2"/>
        <v>Jul 25</v>
      </c>
      <c r="P55" s="66" t="str">
        <f t="shared" si="2"/>
        <v>Aug 25</v>
      </c>
      <c r="Q55" s="66" t="str">
        <f t="shared" si="2"/>
        <v>Sep 25</v>
      </c>
      <c r="R55" s="66" t="str">
        <f t="shared" si="2"/>
        <v>Oct 25</v>
      </c>
      <c r="S55" s="66" t="str">
        <f t="shared" si="2"/>
        <v>Nov 25</v>
      </c>
      <c r="T55" s="66" t="str">
        <f t="shared" si="2"/>
        <v>Dec 25</v>
      </c>
      <c r="U55" s="66" t="str">
        <f t="shared" si="2"/>
        <v>Jan 26</v>
      </c>
      <c r="V55" s="66" t="str">
        <f t="shared" si="2"/>
        <v>Feb 26</v>
      </c>
      <c r="W55" s="66" t="str">
        <f t="shared" si="2"/>
        <v>Mar 26</v>
      </c>
      <c r="X55" s="66" t="str">
        <f t="shared" si="2"/>
        <v>Apr 26</v>
      </c>
      <c r="Y55" s="66" t="str">
        <f t="shared" si="2"/>
        <v>May 26</v>
      </c>
      <c r="Z55" s="66" t="str">
        <f t="shared" si="2"/>
        <v>Jun 26</v>
      </c>
      <c r="AA55" s="66" t="str">
        <f t="shared" si="2"/>
        <v>Jul 26</v>
      </c>
      <c r="AB55" s="66" t="str">
        <f t="shared" si="2"/>
        <v>Aug 26</v>
      </c>
      <c r="AC55" s="66" t="str">
        <f t="shared" si="2"/>
        <v>Sep 26</v>
      </c>
      <c r="AD55" s="66" t="str">
        <f t="shared" si="2"/>
        <v>Oct 26</v>
      </c>
      <c r="AE55" s="66" t="str">
        <f t="shared" si="2"/>
        <v>Nov 26</v>
      </c>
      <c r="AF55" s="66" t="str">
        <f t="shared" si="2"/>
        <v>Dec 26</v>
      </c>
      <c r="AG55" s="66" t="str">
        <f t="shared" si="2"/>
        <v>Jan 27</v>
      </c>
      <c r="AH55" s="66" t="str">
        <f t="shared" si="2"/>
        <v>Feb 27</v>
      </c>
      <c r="AI55" s="66" t="str">
        <f t="shared" si="2"/>
        <v>Mar 27</v>
      </c>
      <c r="AJ55" s="66" t="str">
        <f t="shared" si="2"/>
        <v>Apr 27</v>
      </c>
      <c r="AK55" s="66" t="str">
        <f t="shared" si="2"/>
        <v>May 27</v>
      </c>
      <c r="AL55" s="66" t="str">
        <f t="shared" si="2"/>
        <v>Jun 27</v>
      </c>
      <c r="AM55" s="66" t="str">
        <f t="shared" si="2"/>
        <v>Jul 27</v>
      </c>
      <c r="AN55" s="66" t="str">
        <f t="shared" si="2"/>
        <v>Aug 27</v>
      </c>
      <c r="AO55" s="66" t="str">
        <f t="shared" si="2"/>
        <v>Sep 27</v>
      </c>
      <c r="AP55" s="66" t="str">
        <f t="shared" si="2"/>
        <v>Oct 27</v>
      </c>
      <c r="AQ55" s="66" t="str">
        <f t="shared" si="2"/>
        <v>Nov 27</v>
      </c>
      <c r="AR55" s="66" t="str">
        <f t="shared" si="2"/>
        <v>Dec 27</v>
      </c>
      <c r="AS55" s="66" t="str">
        <f t="shared" si="2"/>
        <v>Jan 28</v>
      </c>
      <c r="AT55" s="66" t="str">
        <f t="shared" si="2"/>
        <v>Feb 28</v>
      </c>
      <c r="AU55" s="66" t="str">
        <f t="shared" si="2"/>
        <v>Mar 28</v>
      </c>
      <c r="AV55" s="66" t="str">
        <f t="shared" si="2"/>
        <v>Apr 28</v>
      </c>
      <c r="AW55" s="66" t="str">
        <f t="shared" si="2"/>
        <v>May 28</v>
      </c>
      <c r="AX55" s="66" t="str">
        <f t="shared" si="2"/>
        <v>Jun 28</v>
      </c>
      <c r="AY55" s="66" t="str">
        <f t="shared" si="2"/>
        <v>Jul 28</v>
      </c>
      <c r="AZ55" s="66" t="str">
        <f t="shared" si="2"/>
        <v>Aug 28</v>
      </c>
      <c r="BA55" s="66" t="str">
        <f t="shared" si="2"/>
        <v>Sep 28</v>
      </c>
      <c r="BB55" s="66" t="str">
        <f t="shared" si="2"/>
        <v>Oct 28</v>
      </c>
      <c r="BC55" s="66" t="str">
        <f t="shared" si="2"/>
        <v>Nov 28</v>
      </c>
      <c r="BD55" s="66" t="str">
        <f t="shared" si="2"/>
        <v>Dec 28</v>
      </c>
      <c r="BE55" s="66" t="str">
        <f t="shared" si="2"/>
        <v>Jan 29</v>
      </c>
      <c r="BF55" s="66" t="str">
        <f t="shared" si="2"/>
        <v>Feb 29</v>
      </c>
      <c r="BG55" s="66" t="str">
        <f t="shared" si="2"/>
        <v>Mar 29</v>
      </c>
      <c r="BH55" s="66" t="str">
        <f t="shared" si="2"/>
        <v>Apr 29</v>
      </c>
      <c r="BI55" s="66" t="str">
        <f t="shared" si="2"/>
        <v>May 29</v>
      </c>
      <c r="BJ55" s="66" t="str">
        <f t="shared" si="2"/>
        <v>Jun 29</v>
      </c>
      <c r="BK55" s="66" t="str">
        <f t="shared" si="2"/>
        <v>Jul 29</v>
      </c>
      <c r="BL55" s="66" t="str">
        <f t="shared" si="2"/>
        <v>Aug 29</v>
      </c>
      <c r="BM55" s="66" t="str">
        <f t="shared" si="2"/>
        <v>Sep 29</v>
      </c>
      <c r="BN55" s="66" t="str">
        <f t="shared" si="2"/>
        <v>Oct 29</v>
      </c>
      <c r="BO55" s="66" t="str">
        <f t="shared" si="2"/>
        <v>Nov 29</v>
      </c>
      <c r="BP55" s="66" t="str">
        <f t="shared" ref="BP55:EA55" si="3">TEXT(BP57,"MMM YY")</f>
        <v>Dec 29</v>
      </c>
      <c r="BQ55" s="66" t="str">
        <f t="shared" si="3"/>
        <v>Jan 30</v>
      </c>
      <c r="BR55" s="66" t="str">
        <f t="shared" si="3"/>
        <v>Feb 30</v>
      </c>
      <c r="BS55" s="66" t="str">
        <f t="shared" si="3"/>
        <v>Mar 30</v>
      </c>
      <c r="BT55" s="66" t="str">
        <f t="shared" si="3"/>
        <v>Apr 30</v>
      </c>
      <c r="BU55" s="66" t="str">
        <f t="shared" si="3"/>
        <v>May 30</v>
      </c>
      <c r="BV55" s="66" t="str">
        <f t="shared" si="3"/>
        <v>Jun 30</v>
      </c>
      <c r="BW55" s="66" t="str">
        <f t="shared" si="3"/>
        <v>Jul 30</v>
      </c>
      <c r="BX55" s="66" t="str">
        <f t="shared" si="3"/>
        <v>Aug 30</v>
      </c>
      <c r="BY55" s="66" t="str">
        <f t="shared" si="3"/>
        <v>Sep 30</v>
      </c>
      <c r="BZ55" s="66" t="str">
        <f t="shared" si="3"/>
        <v>Oct 30</v>
      </c>
      <c r="CA55" s="66" t="str">
        <f t="shared" si="3"/>
        <v>Nov 30</v>
      </c>
      <c r="CB55" s="66" t="str">
        <f t="shared" si="3"/>
        <v>Dec 30</v>
      </c>
      <c r="CC55" s="66" t="str">
        <f t="shared" si="3"/>
        <v>Jan 31</v>
      </c>
      <c r="CD55" s="66" t="str">
        <f t="shared" si="3"/>
        <v>Feb 31</v>
      </c>
      <c r="CE55" s="66" t="str">
        <f t="shared" si="3"/>
        <v>Mar 31</v>
      </c>
      <c r="CF55" s="66" t="str">
        <f t="shared" si="3"/>
        <v>Apr 31</v>
      </c>
      <c r="CG55" s="66" t="str">
        <f t="shared" si="3"/>
        <v>May 31</v>
      </c>
      <c r="CH55" s="66" t="str">
        <f t="shared" si="3"/>
        <v>Jun 31</v>
      </c>
      <c r="CI55" s="66" t="str">
        <f t="shared" si="3"/>
        <v>Jul 31</v>
      </c>
      <c r="CJ55" s="66" t="str">
        <f t="shared" si="3"/>
        <v>Aug 31</v>
      </c>
      <c r="CK55" s="66" t="str">
        <f t="shared" si="3"/>
        <v>Sep 31</v>
      </c>
      <c r="CL55" s="66" t="str">
        <f t="shared" si="3"/>
        <v>Oct 31</v>
      </c>
      <c r="CM55" s="66" t="str">
        <f t="shared" si="3"/>
        <v>Nov 31</v>
      </c>
      <c r="CN55" s="66" t="str">
        <f t="shared" si="3"/>
        <v>Dec 31</v>
      </c>
      <c r="CO55" s="66" t="str">
        <f t="shared" si="3"/>
        <v>Jan 32</v>
      </c>
      <c r="CP55" s="66" t="str">
        <f t="shared" si="3"/>
        <v>Feb 32</v>
      </c>
      <c r="CQ55" s="66" t="str">
        <f t="shared" si="3"/>
        <v>Mar 32</v>
      </c>
      <c r="CR55" s="66" t="str">
        <f t="shared" si="3"/>
        <v>Apr 32</v>
      </c>
      <c r="CS55" s="66" t="str">
        <f t="shared" si="3"/>
        <v>May 32</v>
      </c>
      <c r="CT55" s="66" t="str">
        <f t="shared" si="3"/>
        <v>Jun 32</v>
      </c>
      <c r="CU55" s="66" t="str">
        <f t="shared" si="3"/>
        <v>Jul 32</v>
      </c>
      <c r="CV55" s="66" t="str">
        <f t="shared" si="3"/>
        <v>Aug 32</v>
      </c>
      <c r="CW55" s="66" t="str">
        <f t="shared" si="3"/>
        <v>Sep 32</v>
      </c>
      <c r="CX55" s="66" t="str">
        <f t="shared" si="3"/>
        <v>Oct 32</v>
      </c>
      <c r="CY55" s="66" t="str">
        <f t="shared" si="3"/>
        <v>Nov 32</v>
      </c>
      <c r="CZ55" s="66" t="str">
        <f t="shared" si="3"/>
        <v>Dec 32</v>
      </c>
      <c r="DA55" s="66" t="str">
        <f t="shared" si="3"/>
        <v>Jan 33</v>
      </c>
      <c r="DB55" s="66" t="str">
        <f t="shared" si="3"/>
        <v>Feb 33</v>
      </c>
      <c r="DC55" s="66" t="str">
        <f t="shared" si="3"/>
        <v>Mar 33</v>
      </c>
      <c r="DD55" s="66" t="str">
        <f t="shared" si="3"/>
        <v>Apr 33</v>
      </c>
      <c r="DE55" s="66" t="str">
        <f t="shared" si="3"/>
        <v>May 33</v>
      </c>
      <c r="DF55" s="66" t="str">
        <f t="shared" si="3"/>
        <v>Jun 33</v>
      </c>
      <c r="DG55" s="66" t="str">
        <f t="shared" si="3"/>
        <v>Jul 33</v>
      </c>
      <c r="DH55" s="66" t="str">
        <f t="shared" si="3"/>
        <v>Aug 33</v>
      </c>
      <c r="DI55" s="66" t="str">
        <f t="shared" si="3"/>
        <v>Sep 33</v>
      </c>
      <c r="DJ55" s="66" t="str">
        <f t="shared" si="3"/>
        <v>Oct 33</v>
      </c>
      <c r="DK55" s="66" t="str">
        <f t="shared" si="3"/>
        <v>Nov 33</v>
      </c>
      <c r="DL55" s="66" t="str">
        <f t="shared" si="3"/>
        <v>Dec 33</v>
      </c>
      <c r="DM55" s="66" t="str">
        <f t="shared" si="3"/>
        <v>Jan 34</v>
      </c>
      <c r="DN55" s="66" t="str">
        <f t="shared" si="3"/>
        <v>Feb 34</v>
      </c>
      <c r="DO55" s="66" t="str">
        <f t="shared" si="3"/>
        <v>Mar 34</v>
      </c>
      <c r="DP55" s="66" t="str">
        <f t="shared" si="3"/>
        <v>Apr 34</v>
      </c>
      <c r="DQ55" s="66" t="str">
        <f t="shared" si="3"/>
        <v>May 34</v>
      </c>
      <c r="DR55" s="66" t="str">
        <f t="shared" si="3"/>
        <v>Jun 34</v>
      </c>
      <c r="DS55" s="66" t="str">
        <f t="shared" si="3"/>
        <v>Jul 34</v>
      </c>
      <c r="DT55" s="66" t="str">
        <f t="shared" si="3"/>
        <v>Aug 34</v>
      </c>
      <c r="DU55" s="66" t="str">
        <f t="shared" si="3"/>
        <v>Sep 34</v>
      </c>
      <c r="DV55" s="66" t="str">
        <f t="shared" si="3"/>
        <v>Oct 34</v>
      </c>
      <c r="DW55" s="66" t="str">
        <f t="shared" si="3"/>
        <v>Nov 34</v>
      </c>
      <c r="DX55" s="66" t="str">
        <f t="shared" si="3"/>
        <v>Dec 34</v>
      </c>
      <c r="DY55" s="66" t="str">
        <f t="shared" si="3"/>
        <v>Jan 35</v>
      </c>
      <c r="DZ55" s="66" t="str">
        <f t="shared" si="3"/>
        <v>Feb 35</v>
      </c>
      <c r="EA55" s="66" t="str">
        <f t="shared" si="3"/>
        <v>Mar 35</v>
      </c>
      <c r="EB55" s="66" t="str">
        <f t="shared" ref="EB55:GM55" si="4">TEXT(EB57,"MMM YY")</f>
        <v>Apr 35</v>
      </c>
      <c r="EC55" s="66" t="str">
        <f t="shared" si="4"/>
        <v>May 35</v>
      </c>
      <c r="ED55" s="66" t="str">
        <f t="shared" si="4"/>
        <v>Jun 35</v>
      </c>
      <c r="EE55" s="66" t="str">
        <f t="shared" si="4"/>
        <v>Jul 35</v>
      </c>
      <c r="EF55" s="66" t="str">
        <f t="shared" si="4"/>
        <v>Aug 35</v>
      </c>
      <c r="EG55" s="66" t="str">
        <f t="shared" si="4"/>
        <v>Sep 35</v>
      </c>
      <c r="EH55" s="66" t="str">
        <f t="shared" si="4"/>
        <v>Oct 35</v>
      </c>
      <c r="EI55" s="66" t="str">
        <f t="shared" si="4"/>
        <v>Nov 35</v>
      </c>
      <c r="EJ55" s="66" t="str">
        <f t="shared" si="4"/>
        <v>Dec 35</v>
      </c>
      <c r="EK55" s="66" t="str">
        <f t="shared" si="4"/>
        <v>Jan 36</v>
      </c>
      <c r="EL55" s="66" t="str">
        <f t="shared" si="4"/>
        <v>Feb 36</v>
      </c>
      <c r="EM55" s="66" t="str">
        <f t="shared" si="4"/>
        <v>Mar 36</v>
      </c>
      <c r="EN55" s="66" t="str">
        <f t="shared" si="4"/>
        <v>Apr 36</v>
      </c>
      <c r="EO55" s="66" t="str">
        <f t="shared" si="4"/>
        <v>May 36</v>
      </c>
      <c r="EP55" s="66" t="str">
        <f t="shared" si="4"/>
        <v>Jun 36</v>
      </c>
      <c r="EQ55" s="66" t="str">
        <f t="shared" si="4"/>
        <v>Jul 36</v>
      </c>
      <c r="ER55" s="66" t="str">
        <f t="shared" si="4"/>
        <v>Aug 36</v>
      </c>
      <c r="ES55" s="66" t="str">
        <f t="shared" si="4"/>
        <v>Sep 36</v>
      </c>
      <c r="ET55" s="66" t="str">
        <f t="shared" si="4"/>
        <v>Oct 36</v>
      </c>
      <c r="EU55" s="66" t="str">
        <f t="shared" si="4"/>
        <v>Nov 36</v>
      </c>
      <c r="EV55" s="66" t="str">
        <f t="shared" si="4"/>
        <v>Dec 36</v>
      </c>
      <c r="EW55" s="66" t="str">
        <f t="shared" si="4"/>
        <v>Jan 37</v>
      </c>
      <c r="EX55" s="66" t="str">
        <f t="shared" si="4"/>
        <v>Feb 37</v>
      </c>
      <c r="EY55" s="66" t="str">
        <f t="shared" si="4"/>
        <v>Mar 37</v>
      </c>
      <c r="EZ55" s="66" t="str">
        <f t="shared" si="4"/>
        <v>Apr 37</v>
      </c>
      <c r="FA55" s="66" t="str">
        <f t="shared" si="4"/>
        <v>May 37</v>
      </c>
      <c r="FB55" s="66" t="str">
        <f t="shared" si="4"/>
        <v>Jun 37</v>
      </c>
      <c r="FC55" s="66" t="str">
        <f t="shared" si="4"/>
        <v>Jul 37</v>
      </c>
      <c r="FD55" s="66" t="str">
        <f t="shared" si="4"/>
        <v>Aug 37</v>
      </c>
      <c r="FE55" s="66" t="str">
        <f t="shared" si="4"/>
        <v>Sep 37</v>
      </c>
      <c r="FF55" s="66" t="str">
        <f t="shared" si="4"/>
        <v>Oct 37</v>
      </c>
      <c r="FG55" s="66" t="str">
        <f t="shared" si="4"/>
        <v>Nov 37</v>
      </c>
      <c r="FH55" s="66" t="str">
        <f t="shared" si="4"/>
        <v>Dec 37</v>
      </c>
      <c r="FI55" s="66" t="str">
        <f t="shared" si="4"/>
        <v>Jan 38</v>
      </c>
      <c r="FJ55" s="66" t="str">
        <f t="shared" si="4"/>
        <v>Feb 38</v>
      </c>
      <c r="FK55" s="66" t="str">
        <f t="shared" si="4"/>
        <v>Mar 38</v>
      </c>
      <c r="FL55" s="66" t="str">
        <f t="shared" si="4"/>
        <v>Apr 38</v>
      </c>
      <c r="FM55" s="66" t="str">
        <f t="shared" si="4"/>
        <v>May 38</v>
      </c>
      <c r="FN55" s="66" t="str">
        <f t="shared" si="4"/>
        <v>Jun 38</v>
      </c>
      <c r="FO55" s="66" t="str">
        <f t="shared" si="4"/>
        <v>Jul 38</v>
      </c>
      <c r="FP55" s="66" t="str">
        <f t="shared" si="4"/>
        <v>Aug 38</v>
      </c>
      <c r="FQ55" s="66" t="str">
        <f t="shared" si="4"/>
        <v>Sep 38</v>
      </c>
      <c r="FR55" s="66" t="str">
        <f t="shared" si="4"/>
        <v>Oct 38</v>
      </c>
      <c r="FS55" s="66" t="str">
        <f t="shared" si="4"/>
        <v>Nov 38</v>
      </c>
      <c r="FT55" s="66" t="str">
        <f t="shared" si="4"/>
        <v>Dec 38</v>
      </c>
      <c r="FU55" s="66" t="str">
        <f t="shared" si="4"/>
        <v>Jan 39</v>
      </c>
      <c r="FV55" s="66" t="str">
        <f t="shared" si="4"/>
        <v>Feb 39</v>
      </c>
      <c r="FW55" s="66" t="str">
        <f t="shared" si="4"/>
        <v>Mar 39</v>
      </c>
      <c r="FX55" s="66" t="str">
        <f t="shared" si="4"/>
        <v>Apr 39</v>
      </c>
      <c r="FY55" s="66" t="str">
        <f t="shared" si="4"/>
        <v>May 39</v>
      </c>
      <c r="FZ55" s="66" t="str">
        <f t="shared" si="4"/>
        <v>Jun 39</v>
      </c>
      <c r="GA55" s="66" t="str">
        <f t="shared" si="4"/>
        <v>Jul 39</v>
      </c>
      <c r="GB55" s="66" t="str">
        <f t="shared" si="4"/>
        <v>Aug 39</v>
      </c>
      <c r="GC55" s="66" t="str">
        <f t="shared" si="4"/>
        <v>Sep 39</v>
      </c>
      <c r="GD55" s="66" t="str">
        <f t="shared" si="4"/>
        <v>Oct 39</v>
      </c>
      <c r="GE55" s="66" t="str">
        <f t="shared" si="4"/>
        <v>Nov 39</v>
      </c>
      <c r="GF55" s="66" t="str">
        <f t="shared" si="4"/>
        <v>Dec 39</v>
      </c>
      <c r="GG55" s="66" t="str">
        <f t="shared" si="4"/>
        <v>Jan 40</v>
      </c>
      <c r="GH55" s="66" t="str">
        <f t="shared" si="4"/>
        <v>Feb 40</v>
      </c>
      <c r="GI55" s="66" t="str">
        <f t="shared" si="4"/>
        <v>Mar 40</v>
      </c>
      <c r="GJ55" s="66" t="str">
        <f t="shared" si="4"/>
        <v>Apr 40</v>
      </c>
      <c r="GK55" s="66" t="str">
        <f t="shared" si="4"/>
        <v>May 40</v>
      </c>
      <c r="GL55" s="66" t="str">
        <f t="shared" si="4"/>
        <v>Jun 40</v>
      </c>
      <c r="GM55" s="66" t="str">
        <f t="shared" si="4"/>
        <v>Jul 40</v>
      </c>
      <c r="GN55" s="66" t="str">
        <f t="shared" ref="GN55:IY55" si="5">TEXT(GN57,"MMM YY")</f>
        <v>Aug 40</v>
      </c>
      <c r="GO55" s="66" t="str">
        <f t="shared" si="5"/>
        <v>Sep 40</v>
      </c>
      <c r="GP55" s="66" t="str">
        <f t="shared" si="5"/>
        <v>Oct 40</v>
      </c>
      <c r="GQ55" s="66" t="str">
        <f t="shared" si="5"/>
        <v>Nov 40</v>
      </c>
      <c r="GR55" s="66" t="str">
        <f t="shared" si="5"/>
        <v>Dec 40</v>
      </c>
      <c r="GS55" s="66" t="str">
        <f t="shared" si="5"/>
        <v>Jan 41</v>
      </c>
      <c r="GT55" s="66" t="str">
        <f t="shared" si="5"/>
        <v>Feb 41</v>
      </c>
      <c r="GU55" s="66" t="str">
        <f t="shared" si="5"/>
        <v>Mar 41</v>
      </c>
      <c r="GV55" s="66" t="str">
        <f t="shared" si="5"/>
        <v>Apr 41</v>
      </c>
      <c r="GW55" s="66" t="str">
        <f t="shared" si="5"/>
        <v>May 41</v>
      </c>
      <c r="GX55" s="66" t="str">
        <f t="shared" si="5"/>
        <v>Jun 41</v>
      </c>
      <c r="GY55" s="66" t="str">
        <f t="shared" si="5"/>
        <v>Jul 41</v>
      </c>
      <c r="GZ55" s="66" t="str">
        <f t="shared" si="5"/>
        <v>Aug 41</v>
      </c>
      <c r="HA55" s="66" t="str">
        <f t="shared" si="5"/>
        <v>Sep 41</v>
      </c>
      <c r="HB55" s="66" t="str">
        <f t="shared" si="5"/>
        <v>Oct 41</v>
      </c>
      <c r="HC55" s="66" t="str">
        <f t="shared" si="5"/>
        <v>Nov 41</v>
      </c>
      <c r="HD55" s="66" t="str">
        <f t="shared" si="5"/>
        <v>Dec 41</v>
      </c>
      <c r="HE55" s="66" t="str">
        <f t="shared" si="5"/>
        <v>Jan 42</v>
      </c>
      <c r="HF55" s="66" t="str">
        <f t="shared" si="5"/>
        <v>Feb 42</v>
      </c>
      <c r="HG55" s="66" t="str">
        <f t="shared" si="5"/>
        <v>Mar 42</v>
      </c>
      <c r="HH55" s="66" t="str">
        <f t="shared" si="5"/>
        <v>Apr 42</v>
      </c>
      <c r="HI55" s="66" t="str">
        <f t="shared" si="5"/>
        <v>May 42</v>
      </c>
      <c r="HJ55" s="66" t="str">
        <f t="shared" si="5"/>
        <v>Jun 42</v>
      </c>
      <c r="HK55" s="66" t="str">
        <f t="shared" si="5"/>
        <v>Jul 42</v>
      </c>
      <c r="HL55" s="66" t="str">
        <f t="shared" si="5"/>
        <v>Aug 42</v>
      </c>
      <c r="HM55" s="66" t="str">
        <f t="shared" si="5"/>
        <v>Sep 42</v>
      </c>
      <c r="HN55" s="66" t="str">
        <f t="shared" si="5"/>
        <v>Oct 42</v>
      </c>
      <c r="HO55" s="66" t="str">
        <f t="shared" si="5"/>
        <v>Nov 42</v>
      </c>
      <c r="HP55" s="66" t="str">
        <f t="shared" si="5"/>
        <v>Dec 42</v>
      </c>
      <c r="HQ55" s="66" t="str">
        <f t="shared" si="5"/>
        <v>Jan 43</v>
      </c>
      <c r="HR55" s="66" t="str">
        <f t="shared" si="5"/>
        <v>Feb 43</v>
      </c>
      <c r="HS55" s="66" t="str">
        <f t="shared" si="5"/>
        <v>Mar 43</v>
      </c>
      <c r="HT55" s="66" t="str">
        <f t="shared" si="5"/>
        <v>Apr 43</v>
      </c>
      <c r="HU55" s="66" t="str">
        <f t="shared" si="5"/>
        <v>May 43</v>
      </c>
      <c r="HV55" s="66" t="str">
        <f t="shared" si="5"/>
        <v>Jun 43</v>
      </c>
      <c r="HW55" s="66" t="str">
        <f t="shared" si="5"/>
        <v>Jul 43</v>
      </c>
      <c r="HX55" s="66" t="str">
        <f t="shared" si="5"/>
        <v>Aug 43</v>
      </c>
      <c r="HY55" s="66" t="str">
        <f t="shared" si="5"/>
        <v>Sep 43</v>
      </c>
      <c r="HZ55" s="66" t="str">
        <f t="shared" si="5"/>
        <v>Oct 43</v>
      </c>
      <c r="IA55" s="66" t="str">
        <f t="shared" si="5"/>
        <v>Nov 43</v>
      </c>
      <c r="IB55" s="66" t="str">
        <f t="shared" si="5"/>
        <v>Dec 43</v>
      </c>
      <c r="IC55" s="66" t="str">
        <f t="shared" si="5"/>
        <v>Jan 44</v>
      </c>
      <c r="ID55" s="66" t="str">
        <f t="shared" si="5"/>
        <v>Feb 44</v>
      </c>
      <c r="IE55" s="66" t="str">
        <f t="shared" si="5"/>
        <v>Mar 44</v>
      </c>
      <c r="IF55" s="66" t="str">
        <f t="shared" si="5"/>
        <v>Apr 44</v>
      </c>
      <c r="IG55" s="66" t="str">
        <f t="shared" si="5"/>
        <v>May 44</v>
      </c>
      <c r="IH55" s="66" t="str">
        <f t="shared" si="5"/>
        <v>Jun 44</v>
      </c>
      <c r="II55" s="66" t="str">
        <f t="shared" si="5"/>
        <v>Jul 44</v>
      </c>
      <c r="IJ55" s="66" t="str">
        <f t="shared" si="5"/>
        <v>Aug 44</v>
      </c>
      <c r="IK55" s="66" t="str">
        <f t="shared" si="5"/>
        <v>Sep 44</v>
      </c>
      <c r="IL55" s="66" t="str">
        <f t="shared" si="5"/>
        <v>Oct 44</v>
      </c>
      <c r="IM55" s="66" t="str">
        <f t="shared" si="5"/>
        <v>Nov 44</v>
      </c>
      <c r="IN55" s="66" t="str">
        <f t="shared" si="5"/>
        <v>Dec 44</v>
      </c>
      <c r="IO55" s="66" t="str">
        <f t="shared" si="5"/>
        <v>Jan 45</v>
      </c>
      <c r="IP55" s="66" t="str">
        <f t="shared" si="5"/>
        <v>Feb 45</v>
      </c>
      <c r="IQ55" s="66" t="str">
        <f t="shared" si="5"/>
        <v>Mar 45</v>
      </c>
      <c r="IR55" s="66" t="str">
        <f t="shared" si="5"/>
        <v>Apr 45</v>
      </c>
      <c r="IS55" s="66" t="str">
        <f t="shared" si="5"/>
        <v>May 45</v>
      </c>
      <c r="IT55" s="66" t="str">
        <f t="shared" si="5"/>
        <v>Jun 45</v>
      </c>
      <c r="IU55" s="66" t="str">
        <f t="shared" si="5"/>
        <v>Jul 45</v>
      </c>
      <c r="IV55" s="66" t="str">
        <f t="shared" si="5"/>
        <v>Aug 45</v>
      </c>
      <c r="IW55" s="66" t="str">
        <f t="shared" si="5"/>
        <v>Sep 45</v>
      </c>
      <c r="IX55" s="66" t="str">
        <f t="shared" si="5"/>
        <v>Oct 45</v>
      </c>
      <c r="IY55" s="66" t="str">
        <f t="shared" si="5"/>
        <v>Nov 45</v>
      </c>
      <c r="IZ55" s="66" t="str">
        <f t="shared" ref="IZ55:JV55" si="6">TEXT(IZ57,"MMM YY")</f>
        <v>Dec 45</v>
      </c>
      <c r="JA55" s="66" t="str">
        <f t="shared" si="6"/>
        <v>Jan 46</v>
      </c>
      <c r="JB55" s="66" t="str">
        <f t="shared" si="6"/>
        <v>Feb 46</v>
      </c>
      <c r="JC55" s="66" t="str">
        <f t="shared" si="6"/>
        <v>Mar 46</v>
      </c>
      <c r="JD55" s="66" t="str">
        <f t="shared" si="6"/>
        <v>Apr 46</v>
      </c>
      <c r="JE55" s="66" t="str">
        <f t="shared" si="6"/>
        <v>May 46</v>
      </c>
      <c r="JF55" s="66" t="str">
        <f t="shared" si="6"/>
        <v>Jun 46</v>
      </c>
      <c r="JG55" s="66" t="str">
        <f t="shared" si="6"/>
        <v>Jul 46</v>
      </c>
      <c r="JH55" s="66" t="str">
        <f t="shared" si="6"/>
        <v>Aug 46</v>
      </c>
      <c r="JI55" s="66" t="str">
        <f t="shared" si="6"/>
        <v>Sep 46</v>
      </c>
      <c r="JJ55" s="66" t="str">
        <f t="shared" si="6"/>
        <v>Oct 46</v>
      </c>
      <c r="JK55" s="66" t="str">
        <f t="shared" si="6"/>
        <v>Nov 46</v>
      </c>
      <c r="JL55" s="66" t="str">
        <f t="shared" si="6"/>
        <v>Dec 46</v>
      </c>
      <c r="JM55" s="66" t="str">
        <f t="shared" si="6"/>
        <v>Jan 47</v>
      </c>
      <c r="JN55" s="66" t="str">
        <f t="shared" si="6"/>
        <v>Feb 47</v>
      </c>
      <c r="JO55" s="66" t="str">
        <f t="shared" si="6"/>
        <v>Mar 47</v>
      </c>
      <c r="JP55" s="66" t="str">
        <f t="shared" si="6"/>
        <v>Apr 47</v>
      </c>
      <c r="JQ55" s="66" t="str">
        <f t="shared" si="6"/>
        <v>May 47</v>
      </c>
      <c r="JR55" s="66" t="str">
        <f t="shared" si="6"/>
        <v>Jun 47</v>
      </c>
      <c r="JS55" s="66" t="str">
        <f t="shared" si="6"/>
        <v>Jul 47</v>
      </c>
      <c r="JT55" s="66" t="str">
        <f t="shared" si="6"/>
        <v>Aug 47</v>
      </c>
      <c r="JU55" s="66" t="str">
        <f t="shared" si="6"/>
        <v>Sep 47</v>
      </c>
      <c r="JV55" s="66" t="str">
        <f t="shared" si="6"/>
        <v>Oct 47</v>
      </c>
    </row>
    <row r="56" spans="1:282" hidden="1" outlineLevel="1">
      <c r="A56" t="s">
        <v>256</v>
      </c>
      <c r="C56" s="66">
        <f t="shared" ref="C56:BN56" si="7">YEAR(C57)</f>
        <v>2024</v>
      </c>
      <c r="D56" s="66">
        <f t="shared" si="7"/>
        <v>2024</v>
      </c>
      <c r="E56" s="66">
        <f t="shared" si="7"/>
        <v>2024</v>
      </c>
      <c r="F56" s="66">
        <f t="shared" si="7"/>
        <v>2024</v>
      </c>
      <c r="G56" s="66">
        <f t="shared" si="7"/>
        <v>2024</v>
      </c>
      <c r="H56" s="66">
        <f t="shared" si="7"/>
        <v>2024</v>
      </c>
      <c r="I56" s="66">
        <f t="shared" si="7"/>
        <v>2025</v>
      </c>
      <c r="J56" s="66">
        <f t="shared" si="7"/>
        <v>2025</v>
      </c>
      <c r="K56" s="66">
        <f t="shared" si="7"/>
        <v>2025</v>
      </c>
      <c r="L56" s="66">
        <f t="shared" si="7"/>
        <v>2025</v>
      </c>
      <c r="M56" s="66">
        <f t="shared" si="7"/>
        <v>2025</v>
      </c>
      <c r="N56" s="66">
        <f t="shared" si="7"/>
        <v>2025</v>
      </c>
      <c r="O56" s="66">
        <f t="shared" si="7"/>
        <v>2025</v>
      </c>
      <c r="P56" s="66">
        <f t="shared" si="7"/>
        <v>2025</v>
      </c>
      <c r="Q56" s="66">
        <f t="shared" si="7"/>
        <v>2025</v>
      </c>
      <c r="R56" s="66">
        <f t="shared" si="7"/>
        <v>2025</v>
      </c>
      <c r="S56" s="66">
        <f t="shared" si="7"/>
        <v>2025</v>
      </c>
      <c r="T56" s="66">
        <f t="shared" si="7"/>
        <v>2025</v>
      </c>
      <c r="U56" s="66">
        <f t="shared" si="7"/>
        <v>2026</v>
      </c>
      <c r="V56" s="66">
        <f t="shared" si="7"/>
        <v>2026</v>
      </c>
      <c r="W56" s="66">
        <f t="shared" si="7"/>
        <v>2026</v>
      </c>
      <c r="X56" s="66">
        <f t="shared" si="7"/>
        <v>2026</v>
      </c>
      <c r="Y56" s="66">
        <f t="shared" si="7"/>
        <v>2026</v>
      </c>
      <c r="Z56" s="66">
        <f t="shared" si="7"/>
        <v>2026</v>
      </c>
      <c r="AA56" s="66">
        <f t="shared" si="7"/>
        <v>2026</v>
      </c>
      <c r="AB56" s="66">
        <f t="shared" si="7"/>
        <v>2026</v>
      </c>
      <c r="AC56" s="66">
        <f t="shared" si="7"/>
        <v>2026</v>
      </c>
      <c r="AD56" s="66">
        <f t="shared" si="7"/>
        <v>2026</v>
      </c>
      <c r="AE56" s="66">
        <f t="shared" si="7"/>
        <v>2026</v>
      </c>
      <c r="AF56" s="66">
        <f t="shared" si="7"/>
        <v>2026</v>
      </c>
      <c r="AG56" s="66">
        <f t="shared" si="7"/>
        <v>2027</v>
      </c>
      <c r="AH56" s="66">
        <f t="shared" si="7"/>
        <v>2027</v>
      </c>
      <c r="AI56" s="66">
        <f t="shared" si="7"/>
        <v>2027</v>
      </c>
      <c r="AJ56" s="66">
        <f t="shared" si="7"/>
        <v>2027</v>
      </c>
      <c r="AK56" s="66">
        <f t="shared" si="7"/>
        <v>2027</v>
      </c>
      <c r="AL56" s="66">
        <f t="shared" si="7"/>
        <v>2027</v>
      </c>
      <c r="AM56" s="66">
        <f t="shared" si="7"/>
        <v>2027</v>
      </c>
      <c r="AN56" s="66">
        <f t="shared" si="7"/>
        <v>2027</v>
      </c>
      <c r="AO56" s="66">
        <f t="shared" si="7"/>
        <v>2027</v>
      </c>
      <c r="AP56" s="66">
        <f t="shared" si="7"/>
        <v>2027</v>
      </c>
      <c r="AQ56" s="66">
        <f t="shared" si="7"/>
        <v>2027</v>
      </c>
      <c r="AR56" s="66">
        <f t="shared" si="7"/>
        <v>2027</v>
      </c>
      <c r="AS56" s="66">
        <f t="shared" si="7"/>
        <v>2028</v>
      </c>
      <c r="AT56" s="66">
        <f t="shared" si="7"/>
        <v>2028</v>
      </c>
      <c r="AU56" s="66">
        <f t="shared" si="7"/>
        <v>2028</v>
      </c>
      <c r="AV56" s="66">
        <f t="shared" si="7"/>
        <v>2028</v>
      </c>
      <c r="AW56" s="66">
        <f t="shared" si="7"/>
        <v>2028</v>
      </c>
      <c r="AX56" s="66">
        <f t="shared" si="7"/>
        <v>2028</v>
      </c>
      <c r="AY56" s="66">
        <f t="shared" si="7"/>
        <v>2028</v>
      </c>
      <c r="AZ56" s="66">
        <f t="shared" si="7"/>
        <v>2028</v>
      </c>
      <c r="BA56" s="66">
        <f t="shared" si="7"/>
        <v>2028</v>
      </c>
      <c r="BB56" s="66">
        <f t="shared" si="7"/>
        <v>2028</v>
      </c>
      <c r="BC56" s="66">
        <f t="shared" si="7"/>
        <v>2028</v>
      </c>
      <c r="BD56" s="66">
        <f t="shared" si="7"/>
        <v>2028</v>
      </c>
      <c r="BE56" s="66">
        <f t="shared" si="7"/>
        <v>2029</v>
      </c>
      <c r="BF56" s="66">
        <f t="shared" si="7"/>
        <v>2029</v>
      </c>
      <c r="BG56" s="66">
        <f t="shared" si="7"/>
        <v>2029</v>
      </c>
      <c r="BH56" s="66">
        <f t="shared" si="7"/>
        <v>2029</v>
      </c>
      <c r="BI56" s="66">
        <f t="shared" si="7"/>
        <v>2029</v>
      </c>
      <c r="BJ56" s="66">
        <f t="shared" si="7"/>
        <v>2029</v>
      </c>
      <c r="BK56" s="66">
        <f t="shared" si="7"/>
        <v>2029</v>
      </c>
      <c r="BL56" s="66">
        <f t="shared" si="7"/>
        <v>2029</v>
      </c>
      <c r="BM56" s="66">
        <f t="shared" si="7"/>
        <v>2029</v>
      </c>
      <c r="BN56" s="66">
        <f t="shared" si="7"/>
        <v>2029</v>
      </c>
      <c r="BO56" s="66">
        <f t="shared" ref="BO56:DZ56" si="8">YEAR(BO57)</f>
        <v>2029</v>
      </c>
      <c r="BP56" s="66">
        <f t="shared" si="8"/>
        <v>2029</v>
      </c>
      <c r="BQ56" s="66">
        <f t="shared" si="8"/>
        <v>2030</v>
      </c>
      <c r="BR56" s="66">
        <f t="shared" si="8"/>
        <v>2030</v>
      </c>
      <c r="BS56" s="66">
        <f t="shared" si="8"/>
        <v>2030</v>
      </c>
      <c r="BT56" s="66">
        <f t="shared" si="8"/>
        <v>2030</v>
      </c>
      <c r="BU56" s="66">
        <f t="shared" si="8"/>
        <v>2030</v>
      </c>
      <c r="BV56" s="66">
        <f t="shared" si="8"/>
        <v>2030</v>
      </c>
      <c r="BW56" s="66">
        <f t="shared" si="8"/>
        <v>2030</v>
      </c>
      <c r="BX56" s="66">
        <f t="shared" si="8"/>
        <v>2030</v>
      </c>
      <c r="BY56" s="66">
        <f t="shared" si="8"/>
        <v>2030</v>
      </c>
      <c r="BZ56" s="66">
        <f t="shared" si="8"/>
        <v>2030</v>
      </c>
      <c r="CA56" s="66">
        <f t="shared" si="8"/>
        <v>2030</v>
      </c>
      <c r="CB56" s="66">
        <f t="shared" si="8"/>
        <v>2030</v>
      </c>
      <c r="CC56" s="66">
        <f t="shared" si="8"/>
        <v>2031</v>
      </c>
      <c r="CD56" s="66">
        <f t="shared" si="8"/>
        <v>2031</v>
      </c>
      <c r="CE56" s="66">
        <f t="shared" si="8"/>
        <v>2031</v>
      </c>
      <c r="CF56" s="66">
        <f t="shared" si="8"/>
        <v>2031</v>
      </c>
      <c r="CG56" s="66">
        <f t="shared" si="8"/>
        <v>2031</v>
      </c>
      <c r="CH56" s="66">
        <f t="shared" si="8"/>
        <v>2031</v>
      </c>
      <c r="CI56" s="66">
        <f t="shared" si="8"/>
        <v>2031</v>
      </c>
      <c r="CJ56" s="66">
        <f t="shared" si="8"/>
        <v>2031</v>
      </c>
      <c r="CK56" s="66">
        <f t="shared" si="8"/>
        <v>2031</v>
      </c>
      <c r="CL56" s="66">
        <f t="shared" si="8"/>
        <v>2031</v>
      </c>
      <c r="CM56" s="66">
        <f t="shared" si="8"/>
        <v>2031</v>
      </c>
      <c r="CN56" s="66">
        <f t="shared" si="8"/>
        <v>2031</v>
      </c>
      <c r="CO56" s="66">
        <f t="shared" si="8"/>
        <v>2032</v>
      </c>
      <c r="CP56" s="66">
        <f t="shared" si="8"/>
        <v>2032</v>
      </c>
      <c r="CQ56" s="66">
        <f t="shared" si="8"/>
        <v>2032</v>
      </c>
      <c r="CR56" s="66">
        <f t="shared" si="8"/>
        <v>2032</v>
      </c>
      <c r="CS56" s="66">
        <f t="shared" si="8"/>
        <v>2032</v>
      </c>
      <c r="CT56" s="66">
        <f t="shared" si="8"/>
        <v>2032</v>
      </c>
      <c r="CU56" s="66">
        <f t="shared" si="8"/>
        <v>2032</v>
      </c>
      <c r="CV56" s="66">
        <f t="shared" si="8"/>
        <v>2032</v>
      </c>
      <c r="CW56" s="66">
        <f t="shared" si="8"/>
        <v>2032</v>
      </c>
      <c r="CX56" s="66">
        <f t="shared" si="8"/>
        <v>2032</v>
      </c>
      <c r="CY56" s="66">
        <f t="shared" si="8"/>
        <v>2032</v>
      </c>
      <c r="CZ56" s="66">
        <f t="shared" si="8"/>
        <v>2032</v>
      </c>
      <c r="DA56" s="66">
        <f t="shared" si="8"/>
        <v>2033</v>
      </c>
      <c r="DB56" s="66">
        <f t="shared" si="8"/>
        <v>2033</v>
      </c>
      <c r="DC56" s="66">
        <f t="shared" si="8"/>
        <v>2033</v>
      </c>
      <c r="DD56" s="66">
        <f t="shared" si="8"/>
        <v>2033</v>
      </c>
      <c r="DE56" s="66">
        <f t="shared" si="8"/>
        <v>2033</v>
      </c>
      <c r="DF56" s="66">
        <f t="shared" si="8"/>
        <v>2033</v>
      </c>
      <c r="DG56" s="66">
        <f t="shared" si="8"/>
        <v>2033</v>
      </c>
      <c r="DH56" s="66">
        <f t="shared" si="8"/>
        <v>2033</v>
      </c>
      <c r="DI56" s="66">
        <f t="shared" si="8"/>
        <v>2033</v>
      </c>
      <c r="DJ56" s="66">
        <f t="shared" si="8"/>
        <v>2033</v>
      </c>
      <c r="DK56" s="66">
        <f t="shared" si="8"/>
        <v>2033</v>
      </c>
      <c r="DL56" s="66">
        <f t="shared" si="8"/>
        <v>2033</v>
      </c>
      <c r="DM56" s="66">
        <f t="shared" si="8"/>
        <v>2034</v>
      </c>
      <c r="DN56" s="66">
        <f t="shared" si="8"/>
        <v>2034</v>
      </c>
      <c r="DO56" s="66">
        <f t="shared" si="8"/>
        <v>2034</v>
      </c>
      <c r="DP56" s="66">
        <f t="shared" si="8"/>
        <v>2034</v>
      </c>
      <c r="DQ56" s="66">
        <f t="shared" si="8"/>
        <v>2034</v>
      </c>
      <c r="DR56" s="66">
        <f t="shared" si="8"/>
        <v>2034</v>
      </c>
      <c r="DS56" s="66">
        <f t="shared" si="8"/>
        <v>2034</v>
      </c>
      <c r="DT56" s="66">
        <f t="shared" si="8"/>
        <v>2034</v>
      </c>
      <c r="DU56" s="66">
        <f t="shared" si="8"/>
        <v>2034</v>
      </c>
      <c r="DV56" s="66">
        <f t="shared" si="8"/>
        <v>2034</v>
      </c>
      <c r="DW56" s="66">
        <f t="shared" si="8"/>
        <v>2034</v>
      </c>
      <c r="DX56" s="66">
        <f t="shared" si="8"/>
        <v>2034</v>
      </c>
      <c r="DY56" s="66">
        <f t="shared" si="8"/>
        <v>2035</v>
      </c>
      <c r="DZ56" s="66">
        <f t="shared" si="8"/>
        <v>2035</v>
      </c>
      <c r="EA56" s="66">
        <f t="shared" ref="EA56:GL56" si="9">YEAR(EA57)</f>
        <v>2035</v>
      </c>
      <c r="EB56" s="66">
        <f t="shared" si="9"/>
        <v>2035</v>
      </c>
      <c r="EC56" s="66">
        <f t="shared" si="9"/>
        <v>2035</v>
      </c>
      <c r="ED56" s="66">
        <f t="shared" si="9"/>
        <v>2035</v>
      </c>
      <c r="EE56" s="66">
        <f t="shared" si="9"/>
        <v>2035</v>
      </c>
      <c r="EF56" s="66">
        <f t="shared" si="9"/>
        <v>2035</v>
      </c>
      <c r="EG56" s="66">
        <f t="shared" si="9"/>
        <v>2035</v>
      </c>
      <c r="EH56" s="66">
        <f t="shared" si="9"/>
        <v>2035</v>
      </c>
      <c r="EI56" s="66">
        <f t="shared" si="9"/>
        <v>2035</v>
      </c>
      <c r="EJ56" s="66">
        <f t="shared" si="9"/>
        <v>2035</v>
      </c>
      <c r="EK56" s="66">
        <f t="shared" si="9"/>
        <v>2036</v>
      </c>
      <c r="EL56" s="66">
        <f t="shared" si="9"/>
        <v>2036</v>
      </c>
      <c r="EM56" s="66">
        <f t="shared" si="9"/>
        <v>2036</v>
      </c>
      <c r="EN56" s="66">
        <f t="shared" si="9"/>
        <v>2036</v>
      </c>
      <c r="EO56" s="66">
        <f t="shared" si="9"/>
        <v>2036</v>
      </c>
      <c r="EP56" s="66">
        <f t="shared" si="9"/>
        <v>2036</v>
      </c>
      <c r="EQ56" s="66">
        <f t="shared" si="9"/>
        <v>2036</v>
      </c>
      <c r="ER56" s="66">
        <f t="shared" si="9"/>
        <v>2036</v>
      </c>
      <c r="ES56" s="66">
        <f t="shared" si="9"/>
        <v>2036</v>
      </c>
      <c r="ET56" s="66">
        <f t="shared" si="9"/>
        <v>2036</v>
      </c>
      <c r="EU56" s="66">
        <f t="shared" si="9"/>
        <v>2036</v>
      </c>
      <c r="EV56" s="66">
        <f t="shared" si="9"/>
        <v>2036</v>
      </c>
      <c r="EW56" s="66">
        <f t="shared" si="9"/>
        <v>2037</v>
      </c>
      <c r="EX56" s="66">
        <f t="shared" si="9"/>
        <v>2037</v>
      </c>
      <c r="EY56" s="66">
        <f t="shared" si="9"/>
        <v>2037</v>
      </c>
      <c r="EZ56" s="66">
        <f t="shared" si="9"/>
        <v>2037</v>
      </c>
      <c r="FA56" s="66">
        <f t="shared" si="9"/>
        <v>2037</v>
      </c>
      <c r="FB56" s="66">
        <f t="shared" si="9"/>
        <v>2037</v>
      </c>
      <c r="FC56" s="66">
        <f t="shared" si="9"/>
        <v>2037</v>
      </c>
      <c r="FD56" s="66">
        <f t="shared" si="9"/>
        <v>2037</v>
      </c>
      <c r="FE56" s="66">
        <f t="shared" si="9"/>
        <v>2037</v>
      </c>
      <c r="FF56" s="66">
        <f t="shared" si="9"/>
        <v>2037</v>
      </c>
      <c r="FG56" s="66">
        <f t="shared" si="9"/>
        <v>2037</v>
      </c>
      <c r="FH56" s="66">
        <f t="shared" si="9"/>
        <v>2037</v>
      </c>
      <c r="FI56" s="66">
        <f t="shared" si="9"/>
        <v>2038</v>
      </c>
      <c r="FJ56" s="66">
        <f t="shared" si="9"/>
        <v>2038</v>
      </c>
      <c r="FK56" s="66">
        <f t="shared" si="9"/>
        <v>2038</v>
      </c>
      <c r="FL56" s="66">
        <f t="shared" si="9"/>
        <v>2038</v>
      </c>
      <c r="FM56" s="66">
        <f t="shared" si="9"/>
        <v>2038</v>
      </c>
      <c r="FN56" s="66">
        <f t="shared" si="9"/>
        <v>2038</v>
      </c>
      <c r="FO56" s="66">
        <f t="shared" si="9"/>
        <v>2038</v>
      </c>
      <c r="FP56" s="66">
        <f t="shared" si="9"/>
        <v>2038</v>
      </c>
      <c r="FQ56" s="66">
        <f t="shared" si="9"/>
        <v>2038</v>
      </c>
      <c r="FR56" s="66">
        <f t="shared" si="9"/>
        <v>2038</v>
      </c>
      <c r="FS56" s="66">
        <f t="shared" si="9"/>
        <v>2038</v>
      </c>
      <c r="FT56" s="66">
        <f t="shared" si="9"/>
        <v>2038</v>
      </c>
      <c r="FU56" s="66">
        <f t="shared" si="9"/>
        <v>2039</v>
      </c>
      <c r="FV56" s="66">
        <f t="shared" si="9"/>
        <v>2039</v>
      </c>
      <c r="FW56" s="66">
        <f t="shared" si="9"/>
        <v>2039</v>
      </c>
      <c r="FX56" s="66">
        <f t="shared" si="9"/>
        <v>2039</v>
      </c>
      <c r="FY56" s="66">
        <f t="shared" si="9"/>
        <v>2039</v>
      </c>
      <c r="FZ56" s="66">
        <f t="shared" si="9"/>
        <v>2039</v>
      </c>
      <c r="GA56" s="66">
        <f t="shared" si="9"/>
        <v>2039</v>
      </c>
      <c r="GB56" s="66">
        <f t="shared" si="9"/>
        <v>2039</v>
      </c>
      <c r="GC56" s="66">
        <f t="shared" si="9"/>
        <v>2039</v>
      </c>
      <c r="GD56" s="66">
        <f t="shared" si="9"/>
        <v>2039</v>
      </c>
      <c r="GE56" s="66">
        <f t="shared" si="9"/>
        <v>2039</v>
      </c>
      <c r="GF56" s="66">
        <f t="shared" si="9"/>
        <v>2039</v>
      </c>
      <c r="GG56" s="66">
        <f t="shared" si="9"/>
        <v>2040</v>
      </c>
      <c r="GH56" s="66">
        <f t="shared" si="9"/>
        <v>2040</v>
      </c>
      <c r="GI56" s="66">
        <f t="shared" si="9"/>
        <v>2040</v>
      </c>
      <c r="GJ56" s="66">
        <f t="shared" si="9"/>
        <v>2040</v>
      </c>
      <c r="GK56" s="66">
        <f t="shared" si="9"/>
        <v>2040</v>
      </c>
      <c r="GL56" s="66">
        <f t="shared" si="9"/>
        <v>2040</v>
      </c>
      <c r="GM56" s="66">
        <f t="shared" ref="GM56:IX56" si="10">YEAR(GM57)</f>
        <v>2040</v>
      </c>
      <c r="GN56" s="66">
        <f t="shared" si="10"/>
        <v>2040</v>
      </c>
      <c r="GO56" s="66">
        <f t="shared" si="10"/>
        <v>2040</v>
      </c>
      <c r="GP56" s="66">
        <f t="shared" si="10"/>
        <v>2040</v>
      </c>
      <c r="GQ56" s="66">
        <f t="shared" si="10"/>
        <v>2040</v>
      </c>
      <c r="GR56" s="66">
        <f t="shared" si="10"/>
        <v>2040</v>
      </c>
      <c r="GS56" s="66">
        <f t="shared" si="10"/>
        <v>2041</v>
      </c>
      <c r="GT56" s="66">
        <f t="shared" si="10"/>
        <v>2041</v>
      </c>
      <c r="GU56" s="66">
        <f t="shared" si="10"/>
        <v>2041</v>
      </c>
      <c r="GV56" s="66">
        <f t="shared" si="10"/>
        <v>2041</v>
      </c>
      <c r="GW56" s="66">
        <f t="shared" si="10"/>
        <v>2041</v>
      </c>
      <c r="GX56" s="66">
        <f t="shared" si="10"/>
        <v>2041</v>
      </c>
      <c r="GY56" s="66">
        <f t="shared" si="10"/>
        <v>2041</v>
      </c>
      <c r="GZ56" s="66">
        <f t="shared" si="10"/>
        <v>2041</v>
      </c>
      <c r="HA56" s="66">
        <f t="shared" si="10"/>
        <v>2041</v>
      </c>
      <c r="HB56" s="66">
        <f t="shared" si="10"/>
        <v>2041</v>
      </c>
      <c r="HC56" s="66">
        <f t="shared" si="10"/>
        <v>2041</v>
      </c>
      <c r="HD56" s="66">
        <f t="shared" si="10"/>
        <v>2041</v>
      </c>
      <c r="HE56" s="66">
        <f t="shared" si="10"/>
        <v>2042</v>
      </c>
      <c r="HF56" s="66">
        <f t="shared" si="10"/>
        <v>2042</v>
      </c>
      <c r="HG56" s="66">
        <f t="shared" si="10"/>
        <v>2042</v>
      </c>
      <c r="HH56" s="66">
        <f t="shared" si="10"/>
        <v>2042</v>
      </c>
      <c r="HI56" s="66">
        <f t="shared" si="10"/>
        <v>2042</v>
      </c>
      <c r="HJ56" s="66">
        <f t="shared" si="10"/>
        <v>2042</v>
      </c>
      <c r="HK56" s="66">
        <f t="shared" si="10"/>
        <v>2042</v>
      </c>
      <c r="HL56" s="66">
        <f t="shared" si="10"/>
        <v>2042</v>
      </c>
      <c r="HM56" s="66">
        <f t="shared" si="10"/>
        <v>2042</v>
      </c>
      <c r="HN56" s="66">
        <f t="shared" si="10"/>
        <v>2042</v>
      </c>
      <c r="HO56" s="66">
        <f t="shared" si="10"/>
        <v>2042</v>
      </c>
      <c r="HP56" s="66">
        <f t="shared" si="10"/>
        <v>2042</v>
      </c>
      <c r="HQ56" s="66">
        <f t="shared" si="10"/>
        <v>2043</v>
      </c>
      <c r="HR56" s="66">
        <f t="shared" si="10"/>
        <v>2043</v>
      </c>
      <c r="HS56" s="66">
        <f t="shared" si="10"/>
        <v>2043</v>
      </c>
      <c r="HT56" s="66">
        <f t="shared" si="10"/>
        <v>2043</v>
      </c>
      <c r="HU56" s="66">
        <f t="shared" si="10"/>
        <v>2043</v>
      </c>
      <c r="HV56" s="66">
        <f t="shared" si="10"/>
        <v>2043</v>
      </c>
      <c r="HW56" s="66">
        <f t="shared" si="10"/>
        <v>2043</v>
      </c>
      <c r="HX56" s="66">
        <f t="shared" si="10"/>
        <v>2043</v>
      </c>
      <c r="HY56" s="66">
        <f t="shared" si="10"/>
        <v>2043</v>
      </c>
      <c r="HZ56" s="66">
        <f t="shared" si="10"/>
        <v>2043</v>
      </c>
      <c r="IA56" s="66">
        <f t="shared" si="10"/>
        <v>2043</v>
      </c>
      <c r="IB56" s="66">
        <f t="shared" si="10"/>
        <v>2043</v>
      </c>
      <c r="IC56" s="66">
        <f t="shared" si="10"/>
        <v>2044</v>
      </c>
      <c r="ID56" s="66">
        <f t="shared" si="10"/>
        <v>2044</v>
      </c>
      <c r="IE56" s="66">
        <f t="shared" si="10"/>
        <v>2044</v>
      </c>
      <c r="IF56" s="66">
        <f t="shared" si="10"/>
        <v>2044</v>
      </c>
      <c r="IG56" s="66">
        <f t="shared" si="10"/>
        <v>2044</v>
      </c>
      <c r="IH56" s="66">
        <f t="shared" si="10"/>
        <v>2044</v>
      </c>
      <c r="II56" s="66">
        <f t="shared" si="10"/>
        <v>2044</v>
      </c>
      <c r="IJ56" s="66">
        <f t="shared" si="10"/>
        <v>2044</v>
      </c>
      <c r="IK56" s="66">
        <f t="shared" si="10"/>
        <v>2044</v>
      </c>
      <c r="IL56" s="66">
        <f t="shared" si="10"/>
        <v>2044</v>
      </c>
      <c r="IM56" s="66">
        <f t="shared" si="10"/>
        <v>2044</v>
      </c>
      <c r="IN56" s="66">
        <f t="shared" si="10"/>
        <v>2044</v>
      </c>
      <c r="IO56" s="66">
        <f t="shared" si="10"/>
        <v>2045</v>
      </c>
      <c r="IP56" s="66">
        <f t="shared" si="10"/>
        <v>2045</v>
      </c>
      <c r="IQ56" s="66">
        <f t="shared" si="10"/>
        <v>2045</v>
      </c>
      <c r="IR56" s="66">
        <f t="shared" si="10"/>
        <v>2045</v>
      </c>
      <c r="IS56" s="66">
        <f t="shared" si="10"/>
        <v>2045</v>
      </c>
      <c r="IT56" s="66">
        <f t="shared" si="10"/>
        <v>2045</v>
      </c>
      <c r="IU56" s="66">
        <f t="shared" si="10"/>
        <v>2045</v>
      </c>
      <c r="IV56" s="66">
        <f t="shared" si="10"/>
        <v>2045</v>
      </c>
      <c r="IW56" s="66">
        <f t="shared" si="10"/>
        <v>2045</v>
      </c>
      <c r="IX56" s="66">
        <f t="shared" si="10"/>
        <v>2045</v>
      </c>
      <c r="IY56" s="66">
        <f t="shared" ref="IY56:JI56" si="11">YEAR(IY57)</f>
        <v>2045</v>
      </c>
      <c r="IZ56" s="66">
        <f t="shared" si="11"/>
        <v>2045</v>
      </c>
      <c r="JA56" s="66">
        <f t="shared" si="11"/>
        <v>2046</v>
      </c>
      <c r="JB56" s="66">
        <f t="shared" si="11"/>
        <v>2046</v>
      </c>
      <c r="JC56" s="66">
        <f t="shared" si="11"/>
        <v>2046</v>
      </c>
      <c r="JD56" s="66">
        <f t="shared" si="11"/>
        <v>2046</v>
      </c>
      <c r="JE56" s="66">
        <f t="shared" si="11"/>
        <v>2046</v>
      </c>
      <c r="JF56" s="66">
        <f t="shared" si="11"/>
        <v>2046</v>
      </c>
      <c r="JG56" s="66">
        <f t="shared" si="11"/>
        <v>2046</v>
      </c>
      <c r="JH56" s="66">
        <f t="shared" si="11"/>
        <v>2046</v>
      </c>
      <c r="JI56" s="66">
        <f t="shared" si="11"/>
        <v>2046</v>
      </c>
      <c r="JJ56" s="66">
        <f>YEAR(JJ57)</f>
        <v>2046</v>
      </c>
      <c r="JK56" s="66">
        <f t="shared" ref="JK56:JV56" si="12">YEAR(JK57)</f>
        <v>2046</v>
      </c>
      <c r="JL56" s="66">
        <f t="shared" si="12"/>
        <v>2046</v>
      </c>
      <c r="JM56" s="66">
        <f t="shared" si="12"/>
        <v>2047</v>
      </c>
      <c r="JN56" s="66">
        <f t="shared" si="12"/>
        <v>2047</v>
      </c>
      <c r="JO56" s="66">
        <f t="shared" si="12"/>
        <v>2047</v>
      </c>
      <c r="JP56" s="66">
        <f t="shared" si="12"/>
        <v>2047</v>
      </c>
      <c r="JQ56" s="66">
        <f t="shared" si="12"/>
        <v>2047</v>
      </c>
      <c r="JR56" s="66">
        <f t="shared" si="12"/>
        <v>2047</v>
      </c>
      <c r="JS56" s="66">
        <f t="shared" si="12"/>
        <v>2047</v>
      </c>
      <c r="JT56" s="66">
        <f t="shared" si="12"/>
        <v>2047</v>
      </c>
      <c r="JU56" s="66">
        <f t="shared" si="12"/>
        <v>2047</v>
      </c>
      <c r="JV56" s="66">
        <f t="shared" si="12"/>
        <v>2047</v>
      </c>
    </row>
    <row r="57" spans="1:282" hidden="1" outlineLevel="1">
      <c r="A57" t="s">
        <v>262</v>
      </c>
      <c r="C57" s="61">
        <f>B10</f>
        <v>45474</v>
      </c>
      <c r="D57" s="62">
        <f>C58+1</f>
        <v>45505</v>
      </c>
      <c r="E57" s="62">
        <f t="shared" ref="E57:BP57" si="13">D58+1</f>
        <v>45536</v>
      </c>
      <c r="F57" s="62">
        <f t="shared" si="13"/>
        <v>45566</v>
      </c>
      <c r="G57" s="62">
        <f t="shared" si="13"/>
        <v>45597</v>
      </c>
      <c r="H57" s="62">
        <f t="shared" si="13"/>
        <v>45627</v>
      </c>
      <c r="I57" s="62">
        <f t="shared" si="13"/>
        <v>45658</v>
      </c>
      <c r="J57" s="62">
        <f t="shared" si="13"/>
        <v>45689</v>
      </c>
      <c r="K57" s="62">
        <f t="shared" si="13"/>
        <v>45717</v>
      </c>
      <c r="L57" s="62">
        <f t="shared" si="13"/>
        <v>45748</v>
      </c>
      <c r="M57" s="62">
        <f t="shared" si="13"/>
        <v>45778</v>
      </c>
      <c r="N57" s="62">
        <f t="shared" si="13"/>
        <v>45809</v>
      </c>
      <c r="O57" s="62">
        <f t="shared" si="13"/>
        <v>45839</v>
      </c>
      <c r="P57" s="62">
        <f t="shared" si="13"/>
        <v>45870</v>
      </c>
      <c r="Q57" s="62">
        <f t="shared" si="13"/>
        <v>45901</v>
      </c>
      <c r="R57" s="62">
        <f t="shared" si="13"/>
        <v>45931</v>
      </c>
      <c r="S57" s="62">
        <f t="shared" si="13"/>
        <v>45962</v>
      </c>
      <c r="T57" s="62">
        <f t="shared" si="13"/>
        <v>45992</v>
      </c>
      <c r="U57" s="62">
        <f t="shared" si="13"/>
        <v>46023</v>
      </c>
      <c r="V57" s="62">
        <f t="shared" si="13"/>
        <v>46054</v>
      </c>
      <c r="W57" s="62">
        <f t="shared" si="13"/>
        <v>46082</v>
      </c>
      <c r="X57" s="62">
        <f t="shared" si="13"/>
        <v>46113</v>
      </c>
      <c r="Y57" s="62">
        <f t="shared" si="13"/>
        <v>46143</v>
      </c>
      <c r="Z57" s="62">
        <f t="shared" si="13"/>
        <v>46174</v>
      </c>
      <c r="AA57" s="62">
        <f t="shared" si="13"/>
        <v>46204</v>
      </c>
      <c r="AB57" s="62">
        <f t="shared" si="13"/>
        <v>46235</v>
      </c>
      <c r="AC57" s="62">
        <f t="shared" si="13"/>
        <v>46266</v>
      </c>
      <c r="AD57" s="62">
        <f t="shared" si="13"/>
        <v>46296</v>
      </c>
      <c r="AE57" s="62">
        <f t="shared" si="13"/>
        <v>46327</v>
      </c>
      <c r="AF57" s="62">
        <f t="shared" si="13"/>
        <v>46357</v>
      </c>
      <c r="AG57" s="62">
        <f t="shared" si="13"/>
        <v>46388</v>
      </c>
      <c r="AH57" s="62">
        <f t="shared" si="13"/>
        <v>46419</v>
      </c>
      <c r="AI57" s="62">
        <f t="shared" si="13"/>
        <v>46447</v>
      </c>
      <c r="AJ57" s="62">
        <f t="shared" si="13"/>
        <v>46478</v>
      </c>
      <c r="AK57" s="62">
        <f t="shared" si="13"/>
        <v>46508</v>
      </c>
      <c r="AL57" s="62">
        <f t="shared" si="13"/>
        <v>46539</v>
      </c>
      <c r="AM57" s="62">
        <f t="shared" si="13"/>
        <v>46569</v>
      </c>
      <c r="AN57" s="62">
        <f t="shared" si="13"/>
        <v>46600</v>
      </c>
      <c r="AO57" s="62">
        <f t="shared" si="13"/>
        <v>46631</v>
      </c>
      <c r="AP57" s="62">
        <f t="shared" si="13"/>
        <v>46661</v>
      </c>
      <c r="AQ57" s="62">
        <f t="shared" si="13"/>
        <v>46692</v>
      </c>
      <c r="AR57" s="62">
        <f t="shared" si="13"/>
        <v>46722</v>
      </c>
      <c r="AS57" s="62">
        <f t="shared" si="13"/>
        <v>46753</v>
      </c>
      <c r="AT57" s="62">
        <f t="shared" si="13"/>
        <v>46784</v>
      </c>
      <c r="AU57" s="62">
        <f t="shared" si="13"/>
        <v>46813</v>
      </c>
      <c r="AV57" s="62">
        <f t="shared" si="13"/>
        <v>46844</v>
      </c>
      <c r="AW57" s="62">
        <f t="shared" si="13"/>
        <v>46874</v>
      </c>
      <c r="AX57" s="62">
        <f t="shared" si="13"/>
        <v>46905</v>
      </c>
      <c r="AY57" s="62">
        <f t="shared" si="13"/>
        <v>46935</v>
      </c>
      <c r="AZ57" s="62">
        <f t="shared" si="13"/>
        <v>46966</v>
      </c>
      <c r="BA57" s="62">
        <f t="shared" si="13"/>
        <v>46997</v>
      </c>
      <c r="BB57" s="62">
        <f t="shared" si="13"/>
        <v>47027</v>
      </c>
      <c r="BC57" s="62">
        <f t="shared" si="13"/>
        <v>47058</v>
      </c>
      <c r="BD57" s="62">
        <f t="shared" si="13"/>
        <v>47088</v>
      </c>
      <c r="BE57" s="62">
        <f t="shared" si="13"/>
        <v>47119</v>
      </c>
      <c r="BF57" s="62">
        <f t="shared" si="13"/>
        <v>47150</v>
      </c>
      <c r="BG57" s="62">
        <f t="shared" si="13"/>
        <v>47178</v>
      </c>
      <c r="BH57" s="62">
        <f t="shared" si="13"/>
        <v>47209</v>
      </c>
      <c r="BI57" s="62">
        <f t="shared" si="13"/>
        <v>47239</v>
      </c>
      <c r="BJ57" s="62">
        <f t="shared" si="13"/>
        <v>47270</v>
      </c>
      <c r="BK57" s="62">
        <f t="shared" si="13"/>
        <v>47300</v>
      </c>
      <c r="BL57" s="62">
        <f t="shared" si="13"/>
        <v>47331</v>
      </c>
      <c r="BM57" s="62">
        <f t="shared" si="13"/>
        <v>47362</v>
      </c>
      <c r="BN57" s="62">
        <f t="shared" si="13"/>
        <v>47392</v>
      </c>
      <c r="BO57" s="62">
        <f t="shared" si="13"/>
        <v>47423</v>
      </c>
      <c r="BP57" s="62">
        <f t="shared" si="13"/>
        <v>47453</v>
      </c>
      <c r="BQ57" s="62">
        <f t="shared" ref="BQ57:EB57" si="14">BP58+1</f>
        <v>47484</v>
      </c>
      <c r="BR57" s="62">
        <f t="shared" si="14"/>
        <v>47515</v>
      </c>
      <c r="BS57" s="62">
        <f t="shared" si="14"/>
        <v>47543</v>
      </c>
      <c r="BT57" s="62">
        <f t="shared" si="14"/>
        <v>47574</v>
      </c>
      <c r="BU57" s="62">
        <f t="shared" si="14"/>
        <v>47604</v>
      </c>
      <c r="BV57" s="62">
        <f t="shared" si="14"/>
        <v>47635</v>
      </c>
      <c r="BW57" s="62">
        <f t="shared" si="14"/>
        <v>47665</v>
      </c>
      <c r="BX57" s="62">
        <f t="shared" si="14"/>
        <v>47696</v>
      </c>
      <c r="BY57" s="62">
        <f t="shared" si="14"/>
        <v>47727</v>
      </c>
      <c r="BZ57" s="62">
        <f t="shared" si="14"/>
        <v>47757</v>
      </c>
      <c r="CA57" s="62">
        <f t="shared" si="14"/>
        <v>47788</v>
      </c>
      <c r="CB57" s="62">
        <f t="shared" si="14"/>
        <v>47818</v>
      </c>
      <c r="CC57" s="62">
        <f t="shared" si="14"/>
        <v>47849</v>
      </c>
      <c r="CD57" s="62">
        <f t="shared" si="14"/>
        <v>47880</v>
      </c>
      <c r="CE57" s="62">
        <f t="shared" si="14"/>
        <v>47908</v>
      </c>
      <c r="CF57" s="62">
        <f t="shared" si="14"/>
        <v>47939</v>
      </c>
      <c r="CG57" s="62">
        <f t="shared" si="14"/>
        <v>47969</v>
      </c>
      <c r="CH57" s="62">
        <f t="shared" si="14"/>
        <v>48000</v>
      </c>
      <c r="CI57" s="62">
        <f t="shared" si="14"/>
        <v>48030</v>
      </c>
      <c r="CJ57" s="62">
        <f t="shared" si="14"/>
        <v>48061</v>
      </c>
      <c r="CK57" s="62">
        <f t="shared" si="14"/>
        <v>48092</v>
      </c>
      <c r="CL57" s="62">
        <f t="shared" si="14"/>
        <v>48122</v>
      </c>
      <c r="CM57" s="62">
        <f t="shared" si="14"/>
        <v>48153</v>
      </c>
      <c r="CN57" s="62">
        <f t="shared" si="14"/>
        <v>48183</v>
      </c>
      <c r="CO57" s="62">
        <f t="shared" si="14"/>
        <v>48214</v>
      </c>
      <c r="CP57" s="62">
        <f t="shared" si="14"/>
        <v>48245</v>
      </c>
      <c r="CQ57" s="62">
        <f t="shared" si="14"/>
        <v>48274</v>
      </c>
      <c r="CR57" s="62">
        <f t="shared" si="14"/>
        <v>48305</v>
      </c>
      <c r="CS57" s="62">
        <f t="shared" si="14"/>
        <v>48335</v>
      </c>
      <c r="CT57" s="62">
        <f t="shared" si="14"/>
        <v>48366</v>
      </c>
      <c r="CU57" s="62">
        <f t="shared" si="14"/>
        <v>48396</v>
      </c>
      <c r="CV57" s="62">
        <f t="shared" si="14"/>
        <v>48427</v>
      </c>
      <c r="CW57" s="62">
        <f t="shared" si="14"/>
        <v>48458</v>
      </c>
      <c r="CX57" s="62">
        <f t="shared" si="14"/>
        <v>48488</v>
      </c>
      <c r="CY57" s="62">
        <f t="shared" si="14"/>
        <v>48519</v>
      </c>
      <c r="CZ57" s="62">
        <f t="shared" si="14"/>
        <v>48549</v>
      </c>
      <c r="DA57" s="62">
        <f t="shared" si="14"/>
        <v>48580</v>
      </c>
      <c r="DB57" s="62">
        <f t="shared" si="14"/>
        <v>48611</v>
      </c>
      <c r="DC57" s="62">
        <f t="shared" si="14"/>
        <v>48639</v>
      </c>
      <c r="DD57" s="62">
        <f t="shared" si="14"/>
        <v>48670</v>
      </c>
      <c r="DE57" s="62">
        <f t="shared" si="14"/>
        <v>48700</v>
      </c>
      <c r="DF57" s="62">
        <f t="shared" si="14"/>
        <v>48731</v>
      </c>
      <c r="DG57" s="62">
        <f t="shared" si="14"/>
        <v>48761</v>
      </c>
      <c r="DH57" s="62">
        <f t="shared" si="14"/>
        <v>48792</v>
      </c>
      <c r="DI57" s="62">
        <f t="shared" si="14"/>
        <v>48823</v>
      </c>
      <c r="DJ57" s="62">
        <f t="shared" si="14"/>
        <v>48853</v>
      </c>
      <c r="DK57" s="62">
        <f t="shared" si="14"/>
        <v>48884</v>
      </c>
      <c r="DL57" s="62">
        <f t="shared" si="14"/>
        <v>48914</v>
      </c>
      <c r="DM57" s="62">
        <f t="shared" si="14"/>
        <v>48945</v>
      </c>
      <c r="DN57" s="62">
        <f t="shared" si="14"/>
        <v>48976</v>
      </c>
      <c r="DO57" s="62">
        <f t="shared" si="14"/>
        <v>49004</v>
      </c>
      <c r="DP57" s="62">
        <f t="shared" si="14"/>
        <v>49035</v>
      </c>
      <c r="DQ57" s="62">
        <f t="shared" si="14"/>
        <v>49065</v>
      </c>
      <c r="DR57" s="62">
        <f t="shared" si="14"/>
        <v>49096</v>
      </c>
      <c r="DS57" s="62">
        <f t="shared" si="14"/>
        <v>49126</v>
      </c>
      <c r="DT57" s="62">
        <f t="shared" si="14"/>
        <v>49157</v>
      </c>
      <c r="DU57" s="62">
        <f t="shared" si="14"/>
        <v>49188</v>
      </c>
      <c r="DV57" s="62">
        <f t="shared" si="14"/>
        <v>49218</v>
      </c>
      <c r="DW57" s="62">
        <f t="shared" si="14"/>
        <v>49249</v>
      </c>
      <c r="DX57" s="62">
        <f t="shared" si="14"/>
        <v>49279</v>
      </c>
      <c r="DY57" s="62">
        <f t="shared" si="14"/>
        <v>49310</v>
      </c>
      <c r="DZ57" s="62">
        <f t="shared" si="14"/>
        <v>49341</v>
      </c>
      <c r="EA57" s="62">
        <f t="shared" si="14"/>
        <v>49369</v>
      </c>
      <c r="EB57" s="62">
        <f t="shared" si="14"/>
        <v>49400</v>
      </c>
      <c r="EC57" s="62">
        <f t="shared" ref="EC57:GN57" si="15">EB58+1</f>
        <v>49430</v>
      </c>
      <c r="ED57" s="62">
        <f t="shared" si="15"/>
        <v>49461</v>
      </c>
      <c r="EE57" s="62">
        <f t="shared" si="15"/>
        <v>49491</v>
      </c>
      <c r="EF57" s="62">
        <f t="shared" si="15"/>
        <v>49522</v>
      </c>
      <c r="EG57" s="62">
        <f t="shared" si="15"/>
        <v>49553</v>
      </c>
      <c r="EH57" s="62">
        <f t="shared" si="15"/>
        <v>49583</v>
      </c>
      <c r="EI57" s="62">
        <f t="shared" si="15"/>
        <v>49614</v>
      </c>
      <c r="EJ57" s="62">
        <f t="shared" si="15"/>
        <v>49644</v>
      </c>
      <c r="EK57" s="62">
        <f t="shared" si="15"/>
        <v>49675</v>
      </c>
      <c r="EL57" s="62">
        <f t="shared" si="15"/>
        <v>49706</v>
      </c>
      <c r="EM57" s="62">
        <f t="shared" si="15"/>
        <v>49735</v>
      </c>
      <c r="EN57" s="62">
        <f t="shared" si="15"/>
        <v>49766</v>
      </c>
      <c r="EO57" s="62">
        <f t="shared" si="15"/>
        <v>49796</v>
      </c>
      <c r="EP57" s="62">
        <f t="shared" si="15"/>
        <v>49827</v>
      </c>
      <c r="EQ57" s="62">
        <f t="shared" si="15"/>
        <v>49857</v>
      </c>
      <c r="ER57" s="62">
        <f t="shared" si="15"/>
        <v>49888</v>
      </c>
      <c r="ES57" s="62">
        <f t="shared" si="15"/>
        <v>49919</v>
      </c>
      <c r="ET57" s="62">
        <f t="shared" si="15"/>
        <v>49949</v>
      </c>
      <c r="EU57" s="62">
        <f t="shared" si="15"/>
        <v>49980</v>
      </c>
      <c r="EV57" s="62">
        <f t="shared" si="15"/>
        <v>50010</v>
      </c>
      <c r="EW57" s="62">
        <f t="shared" si="15"/>
        <v>50041</v>
      </c>
      <c r="EX57" s="62">
        <f t="shared" si="15"/>
        <v>50072</v>
      </c>
      <c r="EY57" s="62">
        <f t="shared" si="15"/>
        <v>50100</v>
      </c>
      <c r="EZ57" s="62">
        <f t="shared" si="15"/>
        <v>50131</v>
      </c>
      <c r="FA57" s="62">
        <f t="shared" si="15"/>
        <v>50161</v>
      </c>
      <c r="FB57" s="62">
        <f t="shared" si="15"/>
        <v>50192</v>
      </c>
      <c r="FC57" s="62">
        <f t="shared" si="15"/>
        <v>50222</v>
      </c>
      <c r="FD57" s="62">
        <f t="shared" si="15"/>
        <v>50253</v>
      </c>
      <c r="FE57" s="62">
        <f t="shared" si="15"/>
        <v>50284</v>
      </c>
      <c r="FF57" s="62">
        <f t="shared" si="15"/>
        <v>50314</v>
      </c>
      <c r="FG57" s="62">
        <f t="shared" si="15"/>
        <v>50345</v>
      </c>
      <c r="FH57" s="62">
        <f t="shared" si="15"/>
        <v>50375</v>
      </c>
      <c r="FI57" s="62">
        <f t="shared" si="15"/>
        <v>50406</v>
      </c>
      <c r="FJ57" s="62">
        <f t="shared" si="15"/>
        <v>50437</v>
      </c>
      <c r="FK57" s="62">
        <f t="shared" si="15"/>
        <v>50465</v>
      </c>
      <c r="FL57" s="62">
        <f t="shared" si="15"/>
        <v>50496</v>
      </c>
      <c r="FM57" s="62">
        <f t="shared" si="15"/>
        <v>50526</v>
      </c>
      <c r="FN57" s="62">
        <f t="shared" si="15"/>
        <v>50557</v>
      </c>
      <c r="FO57" s="62">
        <f t="shared" si="15"/>
        <v>50587</v>
      </c>
      <c r="FP57" s="62">
        <f t="shared" si="15"/>
        <v>50618</v>
      </c>
      <c r="FQ57" s="62">
        <f t="shared" si="15"/>
        <v>50649</v>
      </c>
      <c r="FR57" s="62">
        <f t="shared" si="15"/>
        <v>50679</v>
      </c>
      <c r="FS57" s="62">
        <f t="shared" si="15"/>
        <v>50710</v>
      </c>
      <c r="FT57" s="62">
        <f t="shared" si="15"/>
        <v>50740</v>
      </c>
      <c r="FU57" s="62">
        <f t="shared" si="15"/>
        <v>50771</v>
      </c>
      <c r="FV57" s="62">
        <f t="shared" si="15"/>
        <v>50802</v>
      </c>
      <c r="FW57" s="62">
        <f t="shared" si="15"/>
        <v>50830</v>
      </c>
      <c r="FX57" s="62">
        <f t="shared" si="15"/>
        <v>50861</v>
      </c>
      <c r="FY57" s="62">
        <f t="shared" si="15"/>
        <v>50891</v>
      </c>
      <c r="FZ57" s="62">
        <f t="shared" si="15"/>
        <v>50922</v>
      </c>
      <c r="GA57" s="62">
        <f t="shared" si="15"/>
        <v>50952</v>
      </c>
      <c r="GB57" s="62">
        <f t="shared" si="15"/>
        <v>50983</v>
      </c>
      <c r="GC57" s="62">
        <f t="shared" si="15"/>
        <v>51014</v>
      </c>
      <c r="GD57" s="62">
        <f t="shared" si="15"/>
        <v>51044</v>
      </c>
      <c r="GE57" s="62">
        <f t="shared" si="15"/>
        <v>51075</v>
      </c>
      <c r="GF57" s="62">
        <f t="shared" si="15"/>
        <v>51105</v>
      </c>
      <c r="GG57" s="62">
        <f t="shared" si="15"/>
        <v>51136</v>
      </c>
      <c r="GH57" s="62">
        <f t="shared" si="15"/>
        <v>51167</v>
      </c>
      <c r="GI57" s="62">
        <f t="shared" si="15"/>
        <v>51196</v>
      </c>
      <c r="GJ57" s="62">
        <f t="shared" si="15"/>
        <v>51227</v>
      </c>
      <c r="GK57" s="62">
        <f t="shared" si="15"/>
        <v>51257</v>
      </c>
      <c r="GL57" s="62">
        <f t="shared" si="15"/>
        <v>51288</v>
      </c>
      <c r="GM57" s="62">
        <f t="shared" si="15"/>
        <v>51318</v>
      </c>
      <c r="GN57" s="62">
        <f t="shared" si="15"/>
        <v>51349</v>
      </c>
      <c r="GO57" s="62">
        <f t="shared" ref="GO57:IZ57" si="16">GN58+1</f>
        <v>51380</v>
      </c>
      <c r="GP57" s="62">
        <f t="shared" si="16"/>
        <v>51410</v>
      </c>
      <c r="GQ57" s="62">
        <f t="shared" si="16"/>
        <v>51441</v>
      </c>
      <c r="GR57" s="62">
        <f t="shared" si="16"/>
        <v>51471</v>
      </c>
      <c r="GS57" s="62">
        <f t="shared" si="16"/>
        <v>51502</v>
      </c>
      <c r="GT57" s="62">
        <f t="shared" si="16"/>
        <v>51533</v>
      </c>
      <c r="GU57" s="62">
        <f t="shared" si="16"/>
        <v>51561</v>
      </c>
      <c r="GV57" s="62">
        <f t="shared" si="16"/>
        <v>51592</v>
      </c>
      <c r="GW57" s="62">
        <f t="shared" si="16"/>
        <v>51622</v>
      </c>
      <c r="GX57" s="62">
        <f t="shared" si="16"/>
        <v>51653</v>
      </c>
      <c r="GY57" s="62">
        <f t="shared" si="16"/>
        <v>51683</v>
      </c>
      <c r="GZ57" s="62">
        <f t="shared" si="16"/>
        <v>51714</v>
      </c>
      <c r="HA57" s="62">
        <f t="shared" si="16"/>
        <v>51745</v>
      </c>
      <c r="HB57" s="62">
        <f t="shared" si="16"/>
        <v>51775</v>
      </c>
      <c r="HC57" s="62">
        <f t="shared" si="16"/>
        <v>51806</v>
      </c>
      <c r="HD57" s="62">
        <f t="shared" si="16"/>
        <v>51836</v>
      </c>
      <c r="HE57" s="62">
        <f t="shared" si="16"/>
        <v>51867</v>
      </c>
      <c r="HF57" s="62">
        <f t="shared" si="16"/>
        <v>51898</v>
      </c>
      <c r="HG57" s="62">
        <f t="shared" si="16"/>
        <v>51926</v>
      </c>
      <c r="HH57" s="62">
        <f t="shared" si="16"/>
        <v>51957</v>
      </c>
      <c r="HI57" s="62">
        <f t="shared" si="16"/>
        <v>51987</v>
      </c>
      <c r="HJ57" s="62">
        <f t="shared" si="16"/>
        <v>52018</v>
      </c>
      <c r="HK57" s="62">
        <f t="shared" si="16"/>
        <v>52048</v>
      </c>
      <c r="HL57" s="62">
        <f t="shared" si="16"/>
        <v>52079</v>
      </c>
      <c r="HM57" s="62">
        <f t="shared" si="16"/>
        <v>52110</v>
      </c>
      <c r="HN57" s="62">
        <f t="shared" si="16"/>
        <v>52140</v>
      </c>
      <c r="HO57" s="62">
        <f t="shared" si="16"/>
        <v>52171</v>
      </c>
      <c r="HP57" s="62">
        <f t="shared" si="16"/>
        <v>52201</v>
      </c>
      <c r="HQ57" s="62">
        <f t="shared" si="16"/>
        <v>52232</v>
      </c>
      <c r="HR57" s="62">
        <f t="shared" si="16"/>
        <v>52263</v>
      </c>
      <c r="HS57" s="62">
        <f t="shared" si="16"/>
        <v>52291</v>
      </c>
      <c r="HT57" s="62">
        <f t="shared" si="16"/>
        <v>52322</v>
      </c>
      <c r="HU57" s="62">
        <f t="shared" si="16"/>
        <v>52352</v>
      </c>
      <c r="HV57" s="62">
        <f t="shared" si="16"/>
        <v>52383</v>
      </c>
      <c r="HW57" s="62">
        <f t="shared" si="16"/>
        <v>52413</v>
      </c>
      <c r="HX57" s="62">
        <f t="shared" si="16"/>
        <v>52444</v>
      </c>
      <c r="HY57" s="62">
        <f t="shared" si="16"/>
        <v>52475</v>
      </c>
      <c r="HZ57" s="62">
        <f t="shared" si="16"/>
        <v>52505</v>
      </c>
      <c r="IA57" s="62">
        <f t="shared" si="16"/>
        <v>52536</v>
      </c>
      <c r="IB57" s="62">
        <f t="shared" si="16"/>
        <v>52566</v>
      </c>
      <c r="IC57" s="62">
        <f t="shared" si="16"/>
        <v>52597</v>
      </c>
      <c r="ID57" s="62">
        <f t="shared" si="16"/>
        <v>52628</v>
      </c>
      <c r="IE57" s="62">
        <f t="shared" si="16"/>
        <v>52657</v>
      </c>
      <c r="IF57" s="62">
        <f t="shared" si="16"/>
        <v>52688</v>
      </c>
      <c r="IG57" s="62">
        <f t="shared" si="16"/>
        <v>52718</v>
      </c>
      <c r="IH57" s="62">
        <f t="shared" si="16"/>
        <v>52749</v>
      </c>
      <c r="II57" s="62">
        <f t="shared" si="16"/>
        <v>52779</v>
      </c>
      <c r="IJ57" s="62">
        <f t="shared" si="16"/>
        <v>52810</v>
      </c>
      <c r="IK57" s="62">
        <f t="shared" si="16"/>
        <v>52841</v>
      </c>
      <c r="IL57" s="62">
        <f t="shared" si="16"/>
        <v>52871</v>
      </c>
      <c r="IM57" s="62">
        <f t="shared" si="16"/>
        <v>52902</v>
      </c>
      <c r="IN57" s="62">
        <f t="shared" si="16"/>
        <v>52932</v>
      </c>
      <c r="IO57" s="62">
        <f t="shared" si="16"/>
        <v>52963</v>
      </c>
      <c r="IP57" s="62">
        <f t="shared" si="16"/>
        <v>52994</v>
      </c>
      <c r="IQ57" s="62">
        <f t="shared" si="16"/>
        <v>53022</v>
      </c>
      <c r="IR57" s="62">
        <f t="shared" si="16"/>
        <v>53053</v>
      </c>
      <c r="IS57" s="62">
        <f t="shared" si="16"/>
        <v>53083</v>
      </c>
      <c r="IT57" s="62">
        <f t="shared" si="16"/>
        <v>53114</v>
      </c>
      <c r="IU57" s="62">
        <f t="shared" si="16"/>
        <v>53144</v>
      </c>
      <c r="IV57" s="62">
        <f t="shared" si="16"/>
        <v>53175</v>
      </c>
      <c r="IW57" s="62">
        <f t="shared" si="16"/>
        <v>53206</v>
      </c>
      <c r="IX57" s="62">
        <f t="shared" si="16"/>
        <v>53236</v>
      </c>
      <c r="IY57" s="62">
        <f t="shared" si="16"/>
        <v>53267</v>
      </c>
      <c r="IZ57" s="62">
        <f t="shared" si="16"/>
        <v>53297</v>
      </c>
      <c r="JA57" s="62">
        <f t="shared" ref="JA57:JV57" si="17">IZ58+1</f>
        <v>53328</v>
      </c>
      <c r="JB57" s="62">
        <f t="shared" si="17"/>
        <v>53359</v>
      </c>
      <c r="JC57" s="62">
        <f t="shared" si="17"/>
        <v>53387</v>
      </c>
      <c r="JD57" s="62">
        <f t="shared" si="17"/>
        <v>53418</v>
      </c>
      <c r="JE57" s="62">
        <f t="shared" si="17"/>
        <v>53448</v>
      </c>
      <c r="JF57" s="62">
        <f t="shared" si="17"/>
        <v>53479</v>
      </c>
      <c r="JG57" s="62">
        <f t="shared" si="17"/>
        <v>53509</v>
      </c>
      <c r="JH57" s="62">
        <f t="shared" si="17"/>
        <v>53540</v>
      </c>
      <c r="JI57" s="62">
        <f t="shared" si="17"/>
        <v>53571</v>
      </c>
      <c r="JJ57" s="62">
        <f t="shared" si="17"/>
        <v>53601</v>
      </c>
      <c r="JK57" s="62">
        <f t="shared" si="17"/>
        <v>53632</v>
      </c>
      <c r="JL57" s="62">
        <f t="shared" si="17"/>
        <v>53662</v>
      </c>
      <c r="JM57" s="62">
        <f t="shared" si="17"/>
        <v>53693</v>
      </c>
      <c r="JN57" s="62">
        <f t="shared" si="17"/>
        <v>53724</v>
      </c>
      <c r="JO57" s="62">
        <f t="shared" si="17"/>
        <v>53752</v>
      </c>
      <c r="JP57" s="62">
        <f t="shared" si="17"/>
        <v>53783</v>
      </c>
      <c r="JQ57" s="62">
        <f t="shared" si="17"/>
        <v>53813</v>
      </c>
      <c r="JR57" s="62">
        <f t="shared" si="17"/>
        <v>53844</v>
      </c>
      <c r="JS57" s="62">
        <f t="shared" si="17"/>
        <v>53874</v>
      </c>
      <c r="JT57" s="62">
        <f t="shared" si="17"/>
        <v>53905</v>
      </c>
      <c r="JU57" s="62">
        <f t="shared" si="17"/>
        <v>53936</v>
      </c>
      <c r="JV57" s="62">
        <f t="shared" si="17"/>
        <v>53966</v>
      </c>
    </row>
    <row r="58" spans="1:282" hidden="1" outlineLevel="1">
      <c r="A58" t="s">
        <v>263</v>
      </c>
      <c r="C58" s="62">
        <f>EOMONTH(C57,0)</f>
        <v>45504</v>
      </c>
      <c r="D58" s="62">
        <f t="shared" ref="D58:BO58" si="18">EOMONTH(D57,0)</f>
        <v>45535</v>
      </c>
      <c r="E58" s="62">
        <f t="shared" si="18"/>
        <v>45565</v>
      </c>
      <c r="F58" s="62">
        <f t="shared" si="18"/>
        <v>45596</v>
      </c>
      <c r="G58" s="62">
        <f t="shared" si="18"/>
        <v>45626</v>
      </c>
      <c r="H58" s="62">
        <f t="shared" si="18"/>
        <v>45657</v>
      </c>
      <c r="I58" s="62">
        <f t="shared" si="18"/>
        <v>45688</v>
      </c>
      <c r="J58" s="62">
        <f t="shared" si="18"/>
        <v>45716</v>
      </c>
      <c r="K58" s="62">
        <f t="shared" si="18"/>
        <v>45747</v>
      </c>
      <c r="L58" s="62">
        <f t="shared" si="18"/>
        <v>45777</v>
      </c>
      <c r="M58" s="62">
        <f t="shared" si="18"/>
        <v>45808</v>
      </c>
      <c r="N58" s="62">
        <f t="shared" si="18"/>
        <v>45838</v>
      </c>
      <c r="O58" s="62">
        <f t="shared" si="18"/>
        <v>45869</v>
      </c>
      <c r="P58" s="62">
        <f t="shared" si="18"/>
        <v>45900</v>
      </c>
      <c r="Q58" s="62">
        <f t="shared" si="18"/>
        <v>45930</v>
      </c>
      <c r="R58" s="62">
        <f t="shared" si="18"/>
        <v>45961</v>
      </c>
      <c r="S58" s="62">
        <f t="shared" si="18"/>
        <v>45991</v>
      </c>
      <c r="T58" s="62">
        <f t="shared" si="18"/>
        <v>46022</v>
      </c>
      <c r="U58" s="62">
        <f t="shared" si="18"/>
        <v>46053</v>
      </c>
      <c r="V58" s="62">
        <f t="shared" si="18"/>
        <v>46081</v>
      </c>
      <c r="W58" s="62">
        <f t="shared" si="18"/>
        <v>46112</v>
      </c>
      <c r="X58" s="62">
        <f t="shared" si="18"/>
        <v>46142</v>
      </c>
      <c r="Y58" s="62">
        <f t="shared" si="18"/>
        <v>46173</v>
      </c>
      <c r="Z58" s="62">
        <f t="shared" si="18"/>
        <v>46203</v>
      </c>
      <c r="AA58" s="62">
        <f t="shared" si="18"/>
        <v>46234</v>
      </c>
      <c r="AB58" s="62">
        <f t="shared" si="18"/>
        <v>46265</v>
      </c>
      <c r="AC58" s="62">
        <f t="shared" si="18"/>
        <v>46295</v>
      </c>
      <c r="AD58" s="62">
        <f t="shared" si="18"/>
        <v>46326</v>
      </c>
      <c r="AE58" s="62">
        <f t="shared" si="18"/>
        <v>46356</v>
      </c>
      <c r="AF58" s="62">
        <f t="shared" si="18"/>
        <v>46387</v>
      </c>
      <c r="AG58" s="62">
        <f t="shared" si="18"/>
        <v>46418</v>
      </c>
      <c r="AH58" s="62">
        <f t="shared" si="18"/>
        <v>46446</v>
      </c>
      <c r="AI58" s="62">
        <f t="shared" si="18"/>
        <v>46477</v>
      </c>
      <c r="AJ58" s="62">
        <f t="shared" si="18"/>
        <v>46507</v>
      </c>
      <c r="AK58" s="62">
        <f t="shared" si="18"/>
        <v>46538</v>
      </c>
      <c r="AL58" s="62">
        <f t="shared" si="18"/>
        <v>46568</v>
      </c>
      <c r="AM58" s="62">
        <f t="shared" si="18"/>
        <v>46599</v>
      </c>
      <c r="AN58" s="62">
        <f t="shared" si="18"/>
        <v>46630</v>
      </c>
      <c r="AO58" s="62">
        <f t="shared" si="18"/>
        <v>46660</v>
      </c>
      <c r="AP58" s="62">
        <f t="shared" si="18"/>
        <v>46691</v>
      </c>
      <c r="AQ58" s="62">
        <f t="shared" si="18"/>
        <v>46721</v>
      </c>
      <c r="AR58" s="62">
        <f t="shared" si="18"/>
        <v>46752</v>
      </c>
      <c r="AS58" s="62">
        <f t="shared" si="18"/>
        <v>46783</v>
      </c>
      <c r="AT58" s="62">
        <f t="shared" si="18"/>
        <v>46812</v>
      </c>
      <c r="AU58" s="62">
        <f t="shared" si="18"/>
        <v>46843</v>
      </c>
      <c r="AV58" s="62">
        <f t="shared" si="18"/>
        <v>46873</v>
      </c>
      <c r="AW58" s="62">
        <f t="shared" si="18"/>
        <v>46904</v>
      </c>
      <c r="AX58" s="62">
        <f t="shared" si="18"/>
        <v>46934</v>
      </c>
      <c r="AY58" s="62">
        <f t="shared" si="18"/>
        <v>46965</v>
      </c>
      <c r="AZ58" s="62">
        <f t="shared" si="18"/>
        <v>46996</v>
      </c>
      <c r="BA58" s="62">
        <f t="shared" si="18"/>
        <v>47026</v>
      </c>
      <c r="BB58" s="62">
        <f t="shared" si="18"/>
        <v>47057</v>
      </c>
      <c r="BC58" s="62">
        <f t="shared" si="18"/>
        <v>47087</v>
      </c>
      <c r="BD58" s="62">
        <f t="shared" si="18"/>
        <v>47118</v>
      </c>
      <c r="BE58" s="62">
        <f t="shared" si="18"/>
        <v>47149</v>
      </c>
      <c r="BF58" s="62">
        <f t="shared" si="18"/>
        <v>47177</v>
      </c>
      <c r="BG58" s="62">
        <f t="shared" si="18"/>
        <v>47208</v>
      </c>
      <c r="BH58" s="62">
        <f t="shared" si="18"/>
        <v>47238</v>
      </c>
      <c r="BI58" s="62">
        <f t="shared" si="18"/>
        <v>47269</v>
      </c>
      <c r="BJ58" s="62">
        <f t="shared" si="18"/>
        <v>47299</v>
      </c>
      <c r="BK58" s="62">
        <f t="shared" si="18"/>
        <v>47330</v>
      </c>
      <c r="BL58" s="62">
        <f t="shared" si="18"/>
        <v>47361</v>
      </c>
      <c r="BM58" s="62">
        <f t="shared" si="18"/>
        <v>47391</v>
      </c>
      <c r="BN58" s="62">
        <f t="shared" si="18"/>
        <v>47422</v>
      </c>
      <c r="BO58" s="62">
        <f t="shared" si="18"/>
        <v>47452</v>
      </c>
      <c r="BP58" s="62">
        <f t="shared" ref="BP58:EA58" si="19">EOMONTH(BP57,0)</f>
        <v>47483</v>
      </c>
      <c r="BQ58" s="62">
        <f t="shared" si="19"/>
        <v>47514</v>
      </c>
      <c r="BR58" s="62">
        <f t="shared" si="19"/>
        <v>47542</v>
      </c>
      <c r="BS58" s="62">
        <f t="shared" si="19"/>
        <v>47573</v>
      </c>
      <c r="BT58" s="62">
        <f t="shared" si="19"/>
        <v>47603</v>
      </c>
      <c r="BU58" s="62">
        <f t="shared" si="19"/>
        <v>47634</v>
      </c>
      <c r="BV58" s="62">
        <f t="shared" si="19"/>
        <v>47664</v>
      </c>
      <c r="BW58" s="62">
        <f t="shared" si="19"/>
        <v>47695</v>
      </c>
      <c r="BX58" s="62">
        <f t="shared" si="19"/>
        <v>47726</v>
      </c>
      <c r="BY58" s="62">
        <f t="shared" si="19"/>
        <v>47756</v>
      </c>
      <c r="BZ58" s="62">
        <f t="shared" si="19"/>
        <v>47787</v>
      </c>
      <c r="CA58" s="62">
        <f t="shared" si="19"/>
        <v>47817</v>
      </c>
      <c r="CB58" s="62">
        <f t="shared" si="19"/>
        <v>47848</v>
      </c>
      <c r="CC58" s="62">
        <f t="shared" si="19"/>
        <v>47879</v>
      </c>
      <c r="CD58" s="62">
        <f t="shared" si="19"/>
        <v>47907</v>
      </c>
      <c r="CE58" s="62">
        <f t="shared" si="19"/>
        <v>47938</v>
      </c>
      <c r="CF58" s="62">
        <f t="shared" si="19"/>
        <v>47968</v>
      </c>
      <c r="CG58" s="62">
        <f t="shared" si="19"/>
        <v>47999</v>
      </c>
      <c r="CH58" s="62">
        <f t="shared" si="19"/>
        <v>48029</v>
      </c>
      <c r="CI58" s="62">
        <f t="shared" si="19"/>
        <v>48060</v>
      </c>
      <c r="CJ58" s="62">
        <f t="shared" si="19"/>
        <v>48091</v>
      </c>
      <c r="CK58" s="62">
        <f t="shared" si="19"/>
        <v>48121</v>
      </c>
      <c r="CL58" s="62">
        <f t="shared" si="19"/>
        <v>48152</v>
      </c>
      <c r="CM58" s="62">
        <f t="shared" si="19"/>
        <v>48182</v>
      </c>
      <c r="CN58" s="62">
        <f t="shared" si="19"/>
        <v>48213</v>
      </c>
      <c r="CO58" s="62">
        <f t="shared" si="19"/>
        <v>48244</v>
      </c>
      <c r="CP58" s="62">
        <f t="shared" si="19"/>
        <v>48273</v>
      </c>
      <c r="CQ58" s="62">
        <f t="shared" si="19"/>
        <v>48304</v>
      </c>
      <c r="CR58" s="62">
        <f t="shared" si="19"/>
        <v>48334</v>
      </c>
      <c r="CS58" s="62">
        <f t="shared" si="19"/>
        <v>48365</v>
      </c>
      <c r="CT58" s="62">
        <f t="shared" si="19"/>
        <v>48395</v>
      </c>
      <c r="CU58" s="62">
        <f t="shared" si="19"/>
        <v>48426</v>
      </c>
      <c r="CV58" s="62">
        <f t="shared" si="19"/>
        <v>48457</v>
      </c>
      <c r="CW58" s="62">
        <f t="shared" si="19"/>
        <v>48487</v>
      </c>
      <c r="CX58" s="62">
        <f t="shared" si="19"/>
        <v>48518</v>
      </c>
      <c r="CY58" s="62">
        <f t="shared" si="19"/>
        <v>48548</v>
      </c>
      <c r="CZ58" s="62">
        <f t="shared" si="19"/>
        <v>48579</v>
      </c>
      <c r="DA58" s="62">
        <f t="shared" si="19"/>
        <v>48610</v>
      </c>
      <c r="DB58" s="62">
        <f t="shared" si="19"/>
        <v>48638</v>
      </c>
      <c r="DC58" s="62">
        <f t="shared" si="19"/>
        <v>48669</v>
      </c>
      <c r="DD58" s="62">
        <f t="shared" si="19"/>
        <v>48699</v>
      </c>
      <c r="DE58" s="62">
        <f t="shared" si="19"/>
        <v>48730</v>
      </c>
      <c r="DF58" s="62">
        <f t="shared" si="19"/>
        <v>48760</v>
      </c>
      <c r="DG58" s="62">
        <f t="shared" si="19"/>
        <v>48791</v>
      </c>
      <c r="DH58" s="62">
        <f t="shared" si="19"/>
        <v>48822</v>
      </c>
      <c r="DI58" s="62">
        <f t="shared" si="19"/>
        <v>48852</v>
      </c>
      <c r="DJ58" s="62">
        <f t="shared" si="19"/>
        <v>48883</v>
      </c>
      <c r="DK58" s="62">
        <f t="shared" si="19"/>
        <v>48913</v>
      </c>
      <c r="DL58" s="62">
        <f t="shared" si="19"/>
        <v>48944</v>
      </c>
      <c r="DM58" s="62">
        <f t="shared" si="19"/>
        <v>48975</v>
      </c>
      <c r="DN58" s="62">
        <f t="shared" si="19"/>
        <v>49003</v>
      </c>
      <c r="DO58" s="62">
        <f t="shared" si="19"/>
        <v>49034</v>
      </c>
      <c r="DP58" s="62">
        <f t="shared" si="19"/>
        <v>49064</v>
      </c>
      <c r="DQ58" s="62">
        <f t="shared" si="19"/>
        <v>49095</v>
      </c>
      <c r="DR58" s="62">
        <f t="shared" si="19"/>
        <v>49125</v>
      </c>
      <c r="DS58" s="62">
        <f t="shared" si="19"/>
        <v>49156</v>
      </c>
      <c r="DT58" s="62">
        <f t="shared" si="19"/>
        <v>49187</v>
      </c>
      <c r="DU58" s="62">
        <f t="shared" si="19"/>
        <v>49217</v>
      </c>
      <c r="DV58" s="62">
        <f t="shared" si="19"/>
        <v>49248</v>
      </c>
      <c r="DW58" s="62">
        <f t="shared" si="19"/>
        <v>49278</v>
      </c>
      <c r="DX58" s="62">
        <f t="shared" si="19"/>
        <v>49309</v>
      </c>
      <c r="DY58" s="62">
        <f t="shared" si="19"/>
        <v>49340</v>
      </c>
      <c r="DZ58" s="62">
        <f t="shared" si="19"/>
        <v>49368</v>
      </c>
      <c r="EA58" s="62">
        <f t="shared" si="19"/>
        <v>49399</v>
      </c>
      <c r="EB58" s="62">
        <f t="shared" ref="EB58:GM58" si="20">EOMONTH(EB57,0)</f>
        <v>49429</v>
      </c>
      <c r="EC58" s="62">
        <f t="shared" si="20"/>
        <v>49460</v>
      </c>
      <c r="ED58" s="62">
        <f t="shared" si="20"/>
        <v>49490</v>
      </c>
      <c r="EE58" s="62">
        <f t="shared" si="20"/>
        <v>49521</v>
      </c>
      <c r="EF58" s="62">
        <f t="shared" si="20"/>
        <v>49552</v>
      </c>
      <c r="EG58" s="62">
        <f t="shared" si="20"/>
        <v>49582</v>
      </c>
      <c r="EH58" s="62">
        <f t="shared" si="20"/>
        <v>49613</v>
      </c>
      <c r="EI58" s="62">
        <f t="shared" si="20"/>
        <v>49643</v>
      </c>
      <c r="EJ58" s="62">
        <f t="shared" si="20"/>
        <v>49674</v>
      </c>
      <c r="EK58" s="62">
        <f t="shared" si="20"/>
        <v>49705</v>
      </c>
      <c r="EL58" s="62">
        <f t="shared" si="20"/>
        <v>49734</v>
      </c>
      <c r="EM58" s="62">
        <f t="shared" si="20"/>
        <v>49765</v>
      </c>
      <c r="EN58" s="62">
        <f t="shared" si="20"/>
        <v>49795</v>
      </c>
      <c r="EO58" s="62">
        <f t="shared" si="20"/>
        <v>49826</v>
      </c>
      <c r="EP58" s="62">
        <f t="shared" si="20"/>
        <v>49856</v>
      </c>
      <c r="EQ58" s="62">
        <f t="shared" si="20"/>
        <v>49887</v>
      </c>
      <c r="ER58" s="62">
        <f t="shared" si="20"/>
        <v>49918</v>
      </c>
      <c r="ES58" s="62">
        <f t="shared" si="20"/>
        <v>49948</v>
      </c>
      <c r="ET58" s="62">
        <f t="shared" si="20"/>
        <v>49979</v>
      </c>
      <c r="EU58" s="62">
        <f t="shared" si="20"/>
        <v>50009</v>
      </c>
      <c r="EV58" s="62">
        <f t="shared" si="20"/>
        <v>50040</v>
      </c>
      <c r="EW58" s="62">
        <f t="shared" si="20"/>
        <v>50071</v>
      </c>
      <c r="EX58" s="62">
        <f t="shared" si="20"/>
        <v>50099</v>
      </c>
      <c r="EY58" s="62">
        <f t="shared" si="20"/>
        <v>50130</v>
      </c>
      <c r="EZ58" s="62">
        <f t="shared" si="20"/>
        <v>50160</v>
      </c>
      <c r="FA58" s="62">
        <f t="shared" si="20"/>
        <v>50191</v>
      </c>
      <c r="FB58" s="62">
        <f t="shared" si="20"/>
        <v>50221</v>
      </c>
      <c r="FC58" s="62">
        <f t="shared" si="20"/>
        <v>50252</v>
      </c>
      <c r="FD58" s="62">
        <f t="shared" si="20"/>
        <v>50283</v>
      </c>
      <c r="FE58" s="62">
        <f t="shared" si="20"/>
        <v>50313</v>
      </c>
      <c r="FF58" s="62">
        <f t="shared" si="20"/>
        <v>50344</v>
      </c>
      <c r="FG58" s="62">
        <f t="shared" si="20"/>
        <v>50374</v>
      </c>
      <c r="FH58" s="62">
        <f t="shared" si="20"/>
        <v>50405</v>
      </c>
      <c r="FI58" s="62">
        <f t="shared" si="20"/>
        <v>50436</v>
      </c>
      <c r="FJ58" s="62">
        <f t="shared" si="20"/>
        <v>50464</v>
      </c>
      <c r="FK58" s="62">
        <f t="shared" si="20"/>
        <v>50495</v>
      </c>
      <c r="FL58" s="62">
        <f t="shared" si="20"/>
        <v>50525</v>
      </c>
      <c r="FM58" s="62">
        <f t="shared" si="20"/>
        <v>50556</v>
      </c>
      <c r="FN58" s="62">
        <f t="shared" si="20"/>
        <v>50586</v>
      </c>
      <c r="FO58" s="62">
        <f t="shared" si="20"/>
        <v>50617</v>
      </c>
      <c r="FP58" s="62">
        <f t="shared" si="20"/>
        <v>50648</v>
      </c>
      <c r="FQ58" s="62">
        <f t="shared" si="20"/>
        <v>50678</v>
      </c>
      <c r="FR58" s="62">
        <f t="shared" si="20"/>
        <v>50709</v>
      </c>
      <c r="FS58" s="62">
        <f t="shared" si="20"/>
        <v>50739</v>
      </c>
      <c r="FT58" s="62">
        <f t="shared" si="20"/>
        <v>50770</v>
      </c>
      <c r="FU58" s="62">
        <f t="shared" si="20"/>
        <v>50801</v>
      </c>
      <c r="FV58" s="62">
        <f t="shared" si="20"/>
        <v>50829</v>
      </c>
      <c r="FW58" s="62">
        <f t="shared" si="20"/>
        <v>50860</v>
      </c>
      <c r="FX58" s="62">
        <f t="shared" si="20"/>
        <v>50890</v>
      </c>
      <c r="FY58" s="62">
        <f t="shared" si="20"/>
        <v>50921</v>
      </c>
      <c r="FZ58" s="62">
        <f t="shared" si="20"/>
        <v>50951</v>
      </c>
      <c r="GA58" s="62">
        <f t="shared" si="20"/>
        <v>50982</v>
      </c>
      <c r="GB58" s="62">
        <f t="shared" si="20"/>
        <v>51013</v>
      </c>
      <c r="GC58" s="62">
        <f t="shared" si="20"/>
        <v>51043</v>
      </c>
      <c r="GD58" s="62">
        <f t="shared" si="20"/>
        <v>51074</v>
      </c>
      <c r="GE58" s="62">
        <f t="shared" si="20"/>
        <v>51104</v>
      </c>
      <c r="GF58" s="62">
        <f t="shared" si="20"/>
        <v>51135</v>
      </c>
      <c r="GG58" s="62">
        <f t="shared" si="20"/>
        <v>51166</v>
      </c>
      <c r="GH58" s="62">
        <f t="shared" si="20"/>
        <v>51195</v>
      </c>
      <c r="GI58" s="62">
        <f t="shared" si="20"/>
        <v>51226</v>
      </c>
      <c r="GJ58" s="62">
        <f t="shared" si="20"/>
        <v>51256</v>
      </c>
      <c r="GK58" s="62">
        <f t="shared" si="20"/>
        <v>51287</v>
      </c>
      <c r="GL58" s="62">
        <f t="shared" si="20"/>
        <v>51317</v>
      </c>
      <c r="GM58" s="62">
        <f t="shared" si="20"/>
        <v>51348</v>
      </c>
      <c r="GN58" s="62">
        <f t="shared" ref="GN58:IY58" si="21">EOMONTH(GN57,0)</f>
        <v>51379</v>
      </c>
      <c r="GO58" s="62">
        <f t="shared" si="21"/>
        <v>51409</v>
      </c>
      <c r="GP58" s="62">
        <f t="shared" si="21"/>
        <v>51440</v>
      </c>
      <c r="GQ58" s="62">
        <f t="shared" si="21"/>
        <v>51470</v>
      </c>
      <c r="GR58" s="62">
        <f t="shared" si="21"/>
        <v>51501</v>
      </c>
      <c r="GS58" s="62">
        <f t="shared" si="21"/>
        <v>51532</v>
      </c>
      <c r="GT58" s="62">
        <f t="shared" si="21"/>
        <v>51560</v>
      </c>
      <c r="GU58" s="62">
        <f t="shared" si="21"/>
        <v>51591</v>
      </c>
      <c r="GV58" s="62">
        <f t="shared" si="21"/>
        <v>51621</v>
      </c>
      <c r="GW58" s="62">
        <f t="shared" si="21"/>
        <v>51652</v>
      </c>
      <c r="GX58" s="62">
        <f t="shared" si="21"/>
        <v>51682</v>
      </c>
      <c r="GY58" s="62">
        <f t="shared" si="21"/>
        <v>51713</v>
      </c>
      <c r="GZ58" s="62">
        <f t="shared" si="21"/>
        <v>51744</v>
      </c>
      <c r="HA58" s="62">
        <f t="shared" si="21"/>
        <v>51774</v>
      </c>
      <c r="HB58" s="62">
        <f t="shared" si="21"/>
        <v>51805</v>
      </c>
      <c r="HC58" s="62">
        <f t="shared" si="21"/>
        <v>51835</v>
      </c>
      <c r="HD58" s="62">
        <f t="shared" si="21"/>
        <v>51866</v>
      </c>
      <c r="HE58" s="62">
        <f t="shared" si="21"/>
        <v>51897</v>
      </c>
      <c r="HF58" s="62">
        <f t="shared" si="21"/>
        <v>51925</v>
      </c>
      <c r="HG58" s="62">
        <f t="shared" si="21"/>
        <v>51956</v>
      </c>
      <c r="HH58" s="62">
        <f t="shared" si="21"/>
        <v>51986</v>
      </c>
      <c r="HI58" s="62">
        <f t="shared" si="21"/>
        <v>52017</v>
      </c>
      <c r="HJ58" s="62">
        <f t="shared" si="21"/>
        <v>52047</v>
      </c>
      <c r="HK58" s="62">
        <f t="shared" si="21"/>
        <v>52078</v>
      </c>
      <c r="HL58" s="62">
        <f t="shared" si="21"/>
        <v>52109</v>
      </c>
      <c r="HM58" s="62">
        <f t="shared" si="21"/>
        <v>52139</v>
      </c>
      <c r="HN58" s="62">
        <f t="shared" si="21"/>
        <v>52170</v>
      </c>
      <c r="HO58" s="62">
        <f t="shared" si="21"/>
        <v>52200</v>
      </c>
      <c r="HP58" s="62">
        <f t="shared" si="21"/>
        <v>52231</v>
      </c>
      <c r="HQ58" s="62">
        <f t="shared" si="21"/>
        <v>52262</v>
      </c>
      <c r="HR58" s="62">
        <f t="shared" si="21"/>
        <v>52290</v>
      </c>
      <c r="HS58" s="62">
        <f t="shared" si="21"/>
        <v>52321</v>
      </c>
      <c r="HT58" s="62">
        <f t="shared" si="21"/>
        <v>52351</v>
      </c>
      <c r="HU58" s="62">
        <f t="shared" si="21"/>
        <v>52382</v>
      </c>
      <c r="HV58" s="62">
        <f t="shared" si="21"/>
        <v>52412</v>
      </c>
      <c r="HW58" s="62">
        <f t="shared" si="21"/>
        <v>52443</v>
      </c>
      <c r="HX58" s="62">
        <f t="shared" si="21"/>
        <v>52474</v>
      </c>
      <c r="HY58" s="62">
        <f t="shared" si="21"/>
        <v>52504</v>
      </c>
      <c r="HZ58" s="62">
        <f t="shared" si="21"/>
        <v>52535</v>
      </c>
      <c r="IA58" s="62">
        <f t="shared" si="21"/>
        <v>52565</v>
      </c>
      <c r="IB58" s="62">
        <f t="shared" si="21"/>
        <v>52596</v>
      </c>
      <c r="IC58" s="62">
        <f t="shared" si="21"/>
        <v>52627</v>
      </c>
      <c r="ID58" s="62">
        <f t="shared" si="21"/>
        <v>52656</v>
      </c>
      <c r="IE58" s="62">
        <f t="shared" si="21"/>
        <v>52687</v>
      </c>
      <c r="IF58" s="62">
        <f t="shared" si="21"/>
        <v>52717</v>
      </c>
      <c r="IG58" s="62">
        <f t="shared" si="21"/>
        <v>52748</v>
      </c>
      <c r="IH58" s="62">
        <f t="shared" si="21"/>
        <v>52778</v>
      </c>
      <c r="II58" s="62">
        <f t="shared" si="21"/>
        <v>52809</v>
      </c>
      <c r="IJ58" s="62">
        <f t="shared" si="21"/>
        <v>52840</v>
      </c>
      <c r="IK58" s="62">
        <f t="shared" si="21"/>
        <v>52870</v>
      </c>
      <c r="IL58" s="62">
        <f t="shared" si="21"/>
        <v>52901</v>
      </c>
      <c r="IM58" s="62">
        <f t="shared" si="21"/>
        <v>52931</v>
      </c>
      <c r="IN58" s="62">
        <f t="shared" si="21"/>
        <v>52962</v>
      </c>
      <c r="IO58" s="62">
        <f t="shared" si="21"/>
        <v>52993</v>
      </c>
      <c r="IP58" s="62">
        <f t="shared" si="21"/>
        <v>53021</v>
      </c>
      <c r="IQ58" s="62">
        <f t="shared" si="21"/>
        <v>53052</v>
      </c>
      <c r="IR58" s="62">
        <f t="shared" si="21"/>
        <v>53082</v>
      </c>
      <c r="IS58" s="62">
        <f t="shared" si="21"/>
        <v>53113</v>
      </c>
      <c r="IT58" s="62">
        <f t="shared" si="21"/>
        <v>53143</v>
      </c>
      <c r="IU58" s="62">
        <f t="shared" si="21"/>
        <v>53174</v>
      </c>
      <c r="IV58" s="62">
        <f t="shared" si="21"/>
        <v>53205</v>
      </c>
      <c r="IW58" s="62">
        <f t="shared" si="21"/>
        <v>53235</v>
      </c>
      <c r="IX58" s="62">
        <f t="shared" si="21"/>
        <v>53266</v>
      </c>
      <c r="IY58" s="62">
        <f t="shared" si="21"/>
        <v>53296</v>
      </c>
      <c r="IZ58" s="62">
        <f t="shared" ref="IZ58:JV58" si="22">EOMONTH(IZ57,0)</f>
        <v>53327</v>
      </c>
      <c r="JA58" s="62">
        <f t="shared" si="22"/>
        <v>53358</v>
      </c>
      <c r="JB58" s="62">
        <f t="shared" si="22"/>
        <v>53386</v>
      </c>
      <c r="JC58" s="62">
        <f t="shared" si="22"/>
        <v>53417</v>
      </c>
      <c r="JD58" s="62">
        <f t="shared" si="22"/>
        <v>53447</v>
      </c>
      <c r="JE58" s="62">
        <f t="shared" si="22"/>
        <v>53478</v>
      </c>
      <c r="JF58" s="62">
        <f t="shared" si="22"/>
        <v>53508</v>
      </c>
      <c r="JG58" s="62">
        <f t="shared" si="22"/>
        <v>53539</v>
      </c>
      <c r="JH58" s="62">
        <f t="shared" si="22"/>
        <v>53570</v>
      </c>
      <c r="JI58" s="62">
        <f t="shared" si="22"/>
        <v>53600</v>
      </c>
      <c r="JJ58" s="62">
        <f t="shared" si="22"/>
        <v>53631</v>
      </c>
      <c r="JK58" s="62">
        <f t="shared" si="22"/>
        <v>53661</v>
      </c>
      <c r="JL58" s="62">
        <f t="shared" si="22"/>
        <v>53692</v>
      </c>
      <c r="JM58" s="62">
        <f t="shared" si="22"/>
        <v>53723</v>
      </c>
      <c r="JN58" s="62">
        <f t="shared" si="22"/>
        <v>53751</v>
      </c>
      <c r="JO58" s="62">
        <f t="shared" si="22"/>
        <v>53782</v>
      </c>
      <c r="JP58" s="62">
        <f t="shared" si="22"/>
        <v>53812</v>
      </c>
      <c r="JQ58" s="62">
        <f t="shared" si="22"/>
        <v>53843</v>
      </c>
      <c r="JR58" s="62">
        <f t="shared" si="22"/>
        <v>53873</v>
      </c>
      <c r="JS58" s="62">
        <f t="shared" si="22"/>
        <v>53904</v>
      </c>
      <c r="JT58" s="62">
        <f t="shared" si="22"/>
        <v>53935</v>
      </c>
      <c r="JU58" s="62">
        <f t="shared" si="22"/>
        <v>53965</v>
      </c>
      <c r="JV58" s="62">
        <f t="shared" si="22"/>
        <v>53996</v>
      </c>
    </row>
    <row r="59" spans="1:282" hidden="1" outlineLevel="1">
      <c r="A59" s="59"/>
      <c r="C59" s="63"/>
      <c r="D59" s="58"/>
      <c r="E59" s="60"/>
      <c r="F59" s="64"/>
      <c r="G59" s="63"/>
      <c r="H59" s="63"/>
      <c r="I59" s="18"/>
      <c r="J59" s="59"/>
      <c r="K59" s="18"/>
      <c r="L59" s="155"/>
      <c r="M59" s="155"/>
      <c r="N59" s="155"/>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c r="IW59" s="58"/>
      <c r="IX59" s="58"/>
      <c r="IY59" s="58"/>
      <c r="IZ59" s="58"/>
      <c r="JA59" s="58"/>
      <c r="JB59" s="58"/>
      <c r="JC59" s="58"/>
      <c r="JD59" s="58"/>
      <c r="JE59" s="58"/>
      <c r="JF59" s="58"/>
      <c r="JG59" s="58"/>
      <c r="JH59" s="58"/>
      <c r="JI59" s="58"/>
      <c r="JJ59" s="58"/>
      <c r="JK59" s="58"/>
      <c r="JL59" s="58"/>
      <c r="JM59" s="58"/>
      <c r="JN59" s="58"/>
      <c r="JO59" s="58"/>
      <c r="JP59" s="58"/>
      <c r="JQ59" s="58"/>
      <c r="JR59" s="58"/>
      <c r="JS59" s="58"/>
      <c r="JT59" s="58"/>
      <c r="JU59" s="58"/>
      <c r="JV59" s="58"/>
    </row>
    <row r="60" spans="1:282" ht="30" hidden="1" customHeight="1" outlineLevel="1">
      <c r="A60" s="75" t="s">
        <v>239</v>
      </c>
      <c r="C60" s="63"/>
      <c r="D60" s="58"/>
      <c r="E60" s="60"/>
      <c r="F60" s="64"/>
      <c r="G60" s="63"/>
      <c r="H60" s="63"/>
      <c r="I60" s="18"/>
      <c r="J60" s="59"/>
      <c r="K60" s="18"/>
      <c r="L60" s="155"/>
      <c r="M60" s="155"/>
      <c r="N60" s="155"/>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c r="IW60" s="58"/>
      <c r="IX60" s="58"/>
      <c r="IY60" s="58"/>
      <c r="IZ60" s="58"/>
      <c r="JA60" s="58"/>
      <c r="JB60" s="58"/>
      <c r="JC60" s="58"/>
      <c r="JD60" s="58"/>
      <c r="JE60" s="58"/>
      <c r="JF60" s="58"/>
      <c r="JG60" s="58"/>
      <c r="JH60" s="58"/>
      <c r="JI60" s="58"/>
      <c r="JJ60" s="58"/>
      <c r="JK60" s="58"/>
      <c r="JL60" s="58"/>
      <c r="JM60" s="58"/>
      <c r="JN60" s="58"/>
      <c r="JO60" s="58"/>
      <c r="JP60" s="58"/>
      <c r="JQ60" s="58"/>
      <c r="JR60" s="58"/>
      <c r="JS60" s="58"/>
      <c r="JT60" s="58"/>
      <c r="JU60" s="58"/>
      <c r="JV60" s="58"/>
    </row>
    <row r="61" spans="1:282" hidden="1" outlineLevel="1">
      <c r="A61" t="s">
        <v>264</v>
      </c>
      <c r="B61" s="43"/>
      <c r="C61" s="65">
        <v>0</v>
      </c>
      <c r="D61" s="67">
        <f>IF(D62=1,C61+1,C61)</f>
        <v>1</v>
      </c>
      <c r="E61" s="67">
        <f t="shared" ref="E61:BP61" si="23">IF(E62=1,D61+1,D61)</f>
        <v>1</v>
      </c>
      <c r="F61" s="67">
        <f t="shared" si="23"/>
        <v>1</v>
      </c>
      <c r="G61" s="67">
        <f t="shared" si="23"/>
        <v>1</v>
      </c>
      <c r="H61" s="67">
        <f t="shared" si="23"/>
        <v>1</v>
      </c>
      <c r="I61" s="67">
        <f t="shared" si="23"/>
        <v>1</v>
      </c>
      <c r="J61" s="67">
        <f t="shared" si="23"/>
        <v>1</v>
      </c>
      <c r="K61" s="67">
        <f t="shared" si="23"/>
        <v>1</v>
      </c>
      <c r="L61" s="67">
        <f t="shared" si="23"/>
        <v>1</v>
      </c>
      <c r="M61" s="67">
        <f t="shared" si="23"/>
        <v>1</v>
      </c>
      <c r="N61" s="67">
        <f t="shared" si="23"/>
        <v>1</v>
      </c>
      <c r="O61" s="67">
        <f t="shared" si="23"/>
        <v>1</v>
      </c>
      <c r="P61" s="67">
        <f t="shared" si="23"/>
        <v>2</v>
      </c>
      <c r="Q61" s="67">
        <f t="shared" si="23"/>
        <v>2</v>
      </c>
      <c r="R61" s="67">
        <f t="shared" si="23"/>
        <v>2</v>
      </c>
      <c r="S61" s="67">
        <f t="shared" si="23"/>
        <v>2</v>
      </c>
      <c r="T61" s="67">
        <f t="shared" si="23"/>
        <v>2</v>
      </c>
      <c r="U61" s="67">
        <f t="shared" si="23"/>
        <v>2</v>
      </c>
      <c r="V61" s="67">
        <f t="shared" si="23"/>
        <v>2</v>
      </c>
      <c r="W61" s="67">
        <f t="shared" si="23"/>
        <v>2</v>
      </c>
      <c r="X61" s="67">
        <f t="shared" si="23"/>
        <v>2</v>
      </c>
      <c r="Y61" s="67">
        <f t="shared" si="23"/>
        <v>2</v>
      </c>
      <c r="Z61" s="67">
        <f t="shared" si="23"/>
        <v>2</v>
      </c>
      <c r="AA61" s="67">
        <f t="shared" si="23"/>
        <v>2</v>
      </c>
      <c r="AB61" s="67">
        <f t="shared" si="23"/>
        <v>3</v>
      </c>
      <c r="AC61" s="67">
        <f t="shared" si="23"/>
        <v>3</v>
      </c>
      <c r="AD61" s="67">
        <f t="shared" si="23"/>
        <v>3</v>
      </c>
      <c r="AE61" s="67">
        <f t="shared" si="23"/>
        <v>3</v>
      </c>
      <c r="AF61" s="67">
        <f t="shared" si="23"/>
        <v>3</v>
      </c>
      <c r="AG61" s="67">
        <f t="shared" si="23"/>
        <v>3</v>
      </c>
      <c r="AH61" s="67">
        <f t="shared" si="23"/>
        <v>3</v>
      </c>
      <c r="AI61" s="67">
        <f t="shared" si="23"/>
        <v>3</v>
      </c>
      <c r="AJ61" s="67">
        <f t="shared" si="23"/>
        <v>3</v>
      </c>
      <c r="AK61" s="67">
        <f t="shared" si="23"/>
        <v>3</v>
      </c>
      <c r="AL61" s="67">
        <f t="shared" si="23"/>
        <v>3</v>
      </c>
      <c r="AM61" s="67">
        <f t="shared" si="23"/>
        <v>3</v>
      </c>
      <c r="AN61" s="67">
        <f t="shared" si="23"/>
        <v>4</v>
      </c>
      <c r="AO61" s="67">
        <f t="shared" si="23"/>
        <v>4</v>
      </c>
      <c r="AP61" s="67">
        <f t="shared" si="23"/>
        <v>4</v>
      </c>
      <c r="AQ61" s="67">
        <f t="shared" si="23"/>
        <v>4</v>
      </c>
      <c r="AR61" s="67">
        <f t="shared" si="23"/>
        <v>4</v>
      </c>
      <c r="AS61" s="67">
        <f t="shared" si="23"/>
        <v>4</v>
      </c>
      <c r="AT61" s="67">
        <f t="shared" si="23"/>
        <v>4</v>
      </c>
      <c r="AU61" s="67">
        <f t="shared" si="23"/>
        <v>4</v>
      </c>
      <c r="AV61" s="67">
        <f t="shared" si="23"/>
        <v>4</v>
      </c>
      <c r="AW61" s="67">
        <f t="shared" si="23"/>
        <v>4</v>
      </c>
      <c r="AX61" s="67">
        <f t="shared" si="23"/>
        <v>4</v>
      </c>
      <c r="AY61" s="67">
        <f t="shared" si="23"/>
        <v>4</v>
      </c>
      <c r="AZ61" s="67">
        <f t="shared" si="23"/>
        <v>5</v>
      </c>
      <c r="BA61" s="67">
        <f t="shared" si="23"/>
        <v>5</v>
      </c>
      <c r="BB61" s="67">
        <f t="shared" si="23"/>
        <v>5</v>
      </c>
      <c r="BC61" s="67">
        <f t="shared" si="23"/>
        <v>5</v>
      </c>
      <c r="BD61" s="67">
        <f t="shared" si="23"/>
        <v>5</v>
      </c>
      <c r="BE61" s="67">
        <f t="shared" si="23"/>
        <v>5</v>
      </c>
      <c r="BF61" s="67">
        <f t="shared" si="23"/>
        <v>5</v>
      </c>
      <c r="BG61" s="67">
        <f t="shared" si="23"/>
        <v>5</v>
      </c>
      <c r="BH61" s="67">
        <f t="shared" si="23"/>
        <v>5</v>
      </c>
      <c r="BI61" s="67">
        <f t="shared" si="23"/>
        <v>5</v>
      </c>
      <c r="BJ61" s="67">
        <f t="shared" si="23"/>
        <v>5</v>
      </c>
      <c r="BK61" s="67">
        <f t="shared" si="23"/>
        <v>5</v>
      </c>
      <c r="BL61" s="67">
        <f t="shared" si="23"/>
        <v>6</v>
      </c>
      <c r="BM61" s="67">
        <f t="shared" si="23"/>
        <v>6</v>
      </c>
      <c r="BN61" s="67">
        <f t="shared" si="23"/>
        <v>6</v>
      </c>
      <c r="BO61" s="67">
        <f t="shared" si="23"/>
        <v>6</v>
      </c>
      <c r="BP61" s="67">
        <f t="shared" si="23"/>
        <v>6</v>
      </c>
      <c r="BQ61" s="67">
        <f t="shared" ref="BQ61:EB61" si="24">IF(BQ62=1,BP61+1,BP61)</f>
        <v>6</v>
      </c>
      <c r="BR61" s="67">
        <f t="shared" si="24"/>
        <v>6</v>
      </c>
      <c r="BS61" s="67">
        <f t="shared" si="24"/>
        <v>6</v>
      </c>
      <c r="BT61" s="67">
        <f t="shared" si="24"/>
        <v>6</v>
      </c>
      <c r="BU61" s="67">
        <f t="shared" si="24"/>
        <v>6</v>
      </c>
      <c r="BV61" s="67">
        <f t="shared" si="24"/>
        <v>6</v>
      </c>
      <c r="BW61" s="67">
        <f t="shared" si="24"/>
        <v>6</v>
      </c>
      <c r="BX61" s="67">
        <f t="shared" si="24"/>
        <v>7</v>
      </c>
      <c r="BY61" s="67">
        <f t="shared" si="24"/>
        <v>7</v>
      </c>
      <c r="BZ61" s="67">
        <f t="shared" si="24"/>
        <v>7</v>
      </c>
      <c r="CA61" s="67">
        <f t="shared" si="24"/>
        <v>7</v>
      </c>
      <c r="CB61" s="67">
        <f t="shared" si="24"/>
        <v>7</v>
      </c>
      <c r="CC61" s="67">
        <f t="shared" si="24"/>
        <v>7</v>
      </c>
      <c r="CD61" s="67">
        <f t="shared" si="24"/>
        <v>7</v>
      </c>
      <c r="CE61" s="67">
        <f t="shared" si="24"/>
        <v>7</v>
      </c>
      <c r="CF61" s="67">
        <f t="shared" si="24"/>
        <v>7</v>
      </c>
      <c r="CG61" s="67">
        <f t="shared" si="24"/>
        <v>7</v>
      </c>
      <c r="CH61" s="67">
        <f t="shared" si="24"/>
        <v>7</v>
      </c>
      <c r="CI61" s="67">
        <f t="shared" si="24"/>
        <v>7</v>
      </c>
      <c r="CJ61" s="67">
        <f t="shared" si="24"/>
        <v>8</v>
      </c>
      <c r="CK61" s="67">
        <f t="shared" si="24"/>
        <v>8</v>
      </c>
      <c r="CL61" s="67">
        <f t="shared" si="24"/>
        <v>8</v>
      </c>
      <c r="CM61" s="67">
        <f t="shared" si="24"/>
        <v>8</v>
      </c>
      <c r="CN61" s="67">
        <f t="shared" si="24"/>
        <v>8</v>
      </c>
      <c r="CO61" s="67">
        <f t="shared" si="24"/>
        <v>8</v>
      </c>
      <c r="CP61" s="67">
        <f t="shared" si="24"/>
        <v>8</v>
      </c>
      <c r="CQ61" s="67">
        <f t="shared" si="24"/>
        <v>8</v>
      </c>
      <c r="CR61" s="67">
        <f t="shared" si="24"/>
        <v>8</v>
      </c>
      <c r="CS61" s="67">
        <f t="shared" si="24"/>
        <v>8</v>
      </c>
      <c r="CT61" s="67">
        <f t="shared" si="24"/>
        <v>8</v>
      </c>
      <c r="CU61" s="67">
        <f t="shared" si="24"/>
        <v>8</v>
      </c>
      <c r="CV61" s="67">
        <f t="shared" si="24"/>
        <v>9</v>
      </c>
      <c r="CW61" s="67">
        <f t="shared" si="24"/>
        <v>9</v>
      </c>
      <c r="CX61" s="67">
        <f t="shared" si="24"/>
        <v>9</v>
      </c>
      <c r="CY61" s="67">
        <f t="shared" si="24"/>
        <v>9</v>
      </c>
      <c r="CZ61" s="67">
        <f t="shared" si="24"/>
        <v>9</v>
      </c>
      <c r="DA61" s="67">
        <f t="shared" si="24"/>
        <v>9</v>
      </c>
      <c r="DB61" s="67">
        <f t="shared" si="24"/>
        <v>9</v>
      </c>
      <c r="DC61" s="67">
        <f t="shared" si="24"/>
        <v>9</v>
      </c>
      <c r="DD61" s="67">
        <f t="shared" si="24"/>
        <v>9</v>
      </c>
      <c r="DE61" s="67">
        <f t="shared" si="24"/>
        <v>9</v>
      </c>
      <c r="DF61" s="67">
        <f t="shared" si="24"/>
        <v>9</v>
      </c>
      <c r="DG61" s="67">
        <f t="shared" si="24"/>
        <v>9</v>
      </c>
      <c r="DH61" s="67">
        <f t="shared" si="24"/>
        <v>10</v>
      </c>
      <c r="DI61" s="67">
        <f t="shared" si="24"/>
        <v>10</v>
      </c>
      <c r="DJ61" s="67">
        <f t="shared" si="24"/>
        <v>10</v>
      </c>
      <c r="DK61" s="67">
        <f t="shared" si="24"/>
        <v>10</v>
      </c>
      <c r="DL61" s="67">
        <f t="shared" si="24"/>
        <v>10</v>
      </c>
      <c r="DM61" s="67">
        <f t="shared" si="24"/>
        <v>10</v>
      </c>
      <c r="DN61" s="67">
        <f t="shared" si="24"/>
        <v>10</v>
      </c>
      <c r="DO61" s="67">
        <f t="shared" si="24"/>
        <v>10</v>
      </c>
      <c r="DP61" s="67">
        <f t="shared" si="24"/>
        <v>10</v>
      </c>
      <c r="DQ61" s="67">
        <f t="shared" si="24"/>
        <v>10</v>
      </c>
      <c r="DR61" s="67">
        <f t="shared" si="24"/>
        <v>10</v>
      </c>
      <c r="DS61" s="67">
        <f t="shared" si="24"/>
        <v>10</v>
      </c>
      <c r="DT61" s="67">
        <f t="shared" si="24"/>
        <v>11</v>
      </c>
      <c r="DU61" s="67">
        <f t="shared" si="24"/>
        <v>11</v>
      </c>
      <c r="DV61" s="67">
        <f t="shared" si="24"/>
        <v>11</v>
      </c>
      <c r="DW61" s="67">
        <f t="shared" si="24"/>
        <v>11</v>
      </c>
      <c r="DX61" s="67">
        <f t="shared" si="24"/>
        <v>11</v>
      </c>
      <c r="DY61" s="67">
        <f t="shared" si="24"/>
        <v>11</v>
      </c>
      <c r="DZ61" s="67">
        <f t="shared" si="24"/>
        <v>11</v>
      </c>
      <c r="EA61" s="67">
        <f t="shared" si="24"/>
        <v>11</v>
      </c>
      <c r="EB61" s="67">
        <f t="shared" si="24"/>
        <v>11</v>
      </c>
      <c r="EC61" s="67">
        <f t="shared" ref="EC61:GN61" si="25">IF(EC62=1,EB61+1,EB61)</f>
        <v>11</v>
      </c>
      <c r="ED61" s="67">
        <f t="shared" si="25"/>
        <v>11</v>
      </c>
      <c r="EE61" s="67">
        <f t="shared" si="25"/>
        <v>11</v>
      </c>
      <c r="EF61" s="67">
        <f t="shared" si="25"/>
        <v>12</v>
      </c>
      <c r="EG61" s="67">
        <f t="shared" si="25"/>
        <v>12</v>
      </c>
      <c r="EH61" s="67">
        <f t="shared" si="25"/>
        <v>12</v>
      </c>
      <c r="EI61" s="67">
        <f t="shared" si="25"/>
        <v>12</v>
      </c>
      <c r="EJ61" s="67">
        <f t="shared" si="25"/>
        <v>12</v>
      </c>
      <c r="EK61" s="67">
        <f t="shared" si="25"/>
        <v>12</v>
      </c>
      <c r="EL61" s="67">
        <f t="shared" si="25"/>
        <v>12</v>
      </c>
      <c r="EM61" s="67">
        <f t="shared" si="25"/>
        <v>12</v>
      </c>
      <c r="EN61" s="67">
        <f t="shared" si="25"/>
        <v>12</v>
      </c>
      <c r="EO61" s="67">
        <f t="shared" si="25"/>
        <v>12</v>
      </c>
      <c r="EP61" s="67">
        <f t="shared" si="25"/>
        <v>12</v>
      </c>
      <c r="EQ61" s="67">
        <f t="shared" si="25"/>
        <v>12</v>
      </c>
      <c r="ER61" s="67">
        <f t="shared" si="25"/>
        <v>13</v>
      </c>
      <c r="ES61" s="67">
        <f t="shared" si="25"/>
        <v>13</v>
      </c>
      <c r="ET61" s="67">
        <f t="shared" si="25"/>
        <v>13</v>
      </c>
      <c r="EU61" s="67">
        <f t="shared" si="25"/>
        <v>13</v>
      </c>
      <c r="EV61" s="67">
        <f t="shared" si="25"/>
        <v>13</v>
      </c>
      <c r="EW61" s="67">
        <f t="shared" si="25"/>
        <v>13</v>
      </c>
      <c r="EX61" s="67">
        <f t="shared" si="25"/>
        <v>13</v>
      </c>
      <c r="EY61" s="67">
        <f t="shared" si="25"/>
        <v>13</v>
      </c>
      <c r="EZ61" s="67">
        <f t="shared" si="25"/>
        <v>13</v>
      </c>
      <c r="FA61" s="67">
        <f t="shared" si="25"/>
        <v>13</v>
      </c>
      <c r="FB61" s="67">
        <f t="shared" si="25"/>
        <v>13</v>
      </c>
      <c r="FC61" s="67">
        <f t="shared" si="25"/>
        <v>13</v>
      </c>
      <c r="FD61" s="67">
        <f t="shared" si="25"/>
        <v>14</v>
      </c>
      <c r="FE61" s="67">
        <f t="shared" si="25"/>
        <v>14</v>
      </c>
      <c r="FF61" s="67">
        <f t="shared" si="25"/>
        <v>14</v>
      </c>
      <c r="FG61" s="67">
        <f t="shared" si="25"/>
        <v>14</v>
      </c>
      <c r="FH61" s="67">
        <f t="shared" si="25"/>
        <v>14</v>
      </c>
      <c r="FI61" s="67">
        <f t="shared" si="25"/>
        <v>14</v>
      </c>
      <c r="FJ61" s="67">
        <f t="shared" si="25"/>
        <v>14</v>
      </c>
      <c r="FK61" s="67">
        <f t="shared" si="25"/>
        <v>14</v>
      </c>
      <c r="FL61" s="67">
        <f t="shared" si="25"/>
        <v>14</v>
      </c>
      <c r="FM61" s="67">
        <f t="shared" si="25"/>
        <v>14</v>
      </c>
      <c r="FN61" s="67">
        <f t="shared" si="25"/>
        <v>14</v>
      </c>
      <c r="FO61" s="67">
        <f t="shared" si="25"/>
        <v>14</v>
      </c>
      <c r="FP61" s="67">
        <f t="shared" si="25"/>
        <v>15</v>
      </c>
      <c r="FQ61" s="67">
        <f t="shared" si="25"/>
        <v>15</v>
      </c>
      <c r="FR61" s="67">
        <f t="shared" si="25"/>
        <v>15</v>
      </c>
      <c r="FS61" s="67">
        <f t="shared" si="25"/>
        <v>15</v>
      </c>
      <c r="FT61" s="67">
        <f t="shared" si="25"/>
        <v>15</v>
      </c>
      <c r="FU61" s="67">
        <f t="shared" si="25"/>
        <v>15</v>
      </c>
      <c r="FV61" s="67">
        <f t="shared" si="25"/>
        <v>15</v>
      </c>
      <c r="FW61" s="67">
        <f t="shared" si="25"/>
        <v>15</v>
      </c>
      <c r="FX61" s="67">
        <f t="shared" si="25"/>
        <v>15</v>
      </c>
      <c r="FY61" s="67">
        <f t="shared" si="25"/>
        <v>15</v>
      </c>
      <c r="FZ61" s="67">
        <f t="shared" si="25"/>
        <v>15</v>
      </c>
      <c r="GA61" s="67">
        <f t="shared" si="25"/>
        <v>15</v>
      </c>
      <c r="GB61" s="67">
        <f t="shared" si="25"/>
        <v>16</v>
      </c>
      <c r="GC61" s="67">
        <f t="shared" si="25"/>
        <v>16</v>
      </c>
      <c r="GD61" s="67">
        <f t="shared" si="25"/>
        <v>16</v>
      </c>
      <c r="GE61" s="67">
        <f t="shared" si="25"/>
        <v>16</v>
      </c>
      <c r="GF61" s="67">
        <f t="shared" si="25"/>
        <v>16</v>
      </c>
      <c r="GG61" s="67">
        <f t="shared" si="25"/>
        <v>16</v>
      </c>
      <c r="GH61" s="67">
        <f t="shared" si="25"/>
        <v>16</v>
      </c>
      <c r="GI61" s="67">
        <f t="shared" si="25"/>
        <v>16</v>
      </c>
      <c r="GJ61" s="67">
        <f t="shared" si="25"/>
        <v>16</v>
      </c>
      <c r="GK61" s="67">
        <f t="shared" si="25"/>
        <v>16</v>
      </c>
      <c r="GL61" s="67">
        <f t="shared" si="25"/>
        <v>16</v>
      </c>
      <c r="GM61" s="67">
        <f t="shared" si="25"/>
        <v>16</v>
      </c>
      <c r="GN61" s="67">
        <f t="shared" si="25"/>
        <v>17</v>
      </c>
      <c r="GO61" s="67">
        <f t="shared" ref="GO61:IZ61" si="26">IF(GO62=1,GN61+1,GN61)</f>
        <v>17</v>
      </c>
      <c r="GP61" s="67">
        <f t="shared" si="26"/>
        <v>17</v>
      </c>
      <c r="GQ61" s="67">
        <f t="shared" si="26"/>
        <v>17</v>
      </c>
      <c r="GR61" s="67">
        <f t="shared" si="26"/>
        <v>17</v>
      </c>
      <c r="GS61" s="67">
        <f t="shared" si="26"/>
        <v>17</v>
      </c>
      <c r="GT61" s="67">
        <f t="shared" si="26"/>
        <v>17</v>
      </c>
      <c r="GU61" s="67">
        <f t="shared" si="26"/>
        <v>17</v>
      </c>
      <c r="GV61" s="67">
        <f t="shared" si="26"/>
        <v>17</v>
      </c>
      <c r="GW61" s="67">
        <f t="shared" si="26"/>
        <v>17</v>
      </c>
      <c r="GX61" s="67">
        <f t="shared" si="26"/>
        <v>17</v>
      </c>
      <c r="GY61" s="67">
        <f t="shared" si="26"/>
        <v>17</v>
      </c>
      <c r="GZ61" s="67">
        <f t="shared" si="26"/>
        <v>18</v>
      </c>
      <c r="HA61" s="67">
        <f t="shared" si="26"/>
        <v>18</v>
      </c>
      <c r="HB61" s="67">
        <f t="shared" si="26"/>
        <v>18</v>
      </c>
      <c r="HC61" s="67">
        <f t="shared" si="26"/>
        <v>18</v>
      </c>
      <c r="HD61" s="67">
        <f t="shared" si="26"/>
        <v>18</v>
      </c>
      <c r="HE61" s="67">
        <f t="shared" si="26"/>
        <v>18</v>
      </c>
      <c r="HF61" s="67">
        <f t="shared" si="26"/>
        <v>18</v>
      </c>
      <c r="HG61" s="67">
        <f t="shared" si="26"/>
        <v>18</v>
      </c>
      <c r="HH61" s="67">
        <f t="shared" si="26"/>
        <v>18</v>
      </c>
      <c r="HI61" s="67">
        <f t="shared" si="26"/>
        <v>18</v>
      </c>
      <c r="HJ61" s="67">
        <f t="shared" si="26"/>
        <v>18</v>
      </c>
      <c r="HK61" s="67">
        <f t="shared" si="26"/>
        <v>18</v>
      </c>
      <c r="HL61" s="67">
        <f t="shared" si="26"/>
        <v>19</v>
      </c>
      <c r="HM61" s="67">
        <f t="shared" si="26"/>
        <v>19</v>
      </c>
      <c r="HN61" s="67">
        <f t="shared" si="26"/>
        <v>19</v>
      </c>
      <c r="HO61" s="67">
        <f t="shared" si="26"/>
        <v>19</v>
      </c>
      <c r="HP61" s="67">
        <f t="shared" si="26"/>
        <v>19</v>
      </c>
      <c r="HQ61" s="67">
        <f t="shared" si="26"/>
        <v>19</v>
      </c>
      <c r="HR61" s="67">
        <f t="shared" si="26"/>
        <v>19</v>
      </c>
      <c r="HS61" s="67">
        <f t="shared" si="26"/>
        <v>19</v>
      </c>
      <c r="HT61" s="67">
        <f t="shared" si="26"/>
        <v>19</v>
      </c>
      <c r="HU61" s="67">
        <f t="shared" si="26"/>
        <v>19</v>
      </c>
      <c r="HV61" s="67">
        <f t="shared" si="26"/>
        <v>19</v>
      </c>
      <c r="HW61" s="67">
        <f t="shared" si="26"/>
        <v>19</v>
      </c>
      <c r="HX61" s="67">
        <f t="shared" si="26"/>
        <v>20</v>
      </c>
      <c r="HY61" s="67">
        <f t="shared" si="26"/>
        <v>20</v>
      </c>
      <c r="HZ61" s="67">
        <f t="shared" si="26"/>
        <v>20</v>
      </c>
      <c r="IA61" s="67">
        <f t="shared" si="26"/>
        <v>20</v>
      </c>
      <c r="IB61" s="67">
        <f t="shared" si="26"/>
        <v>20</v>
      </c>
      <c r="IC61" s="67">
        <f t="shared" si="26"/>
        <v>20</v>
      </c>
      <c r="ID61" s="67">
        <f t="shared" si="26"/>
        <v>20</v>
      </c>
      <c r="IE61" s="67">
        <f t="shared" si="26"/>
        <v>20</v>
      </c>
      <c r="IF61" s="67">
        <f t="shared" si="26"/>
        <v>20</v>
      </c>
      <c r="IG61" s="67">
        <f t="shared" si="26"/>
        <v>20</v>
      </c>
      <c r="IH61" s="67">
        <f t="shared" si="26"/>
        <v>20</v>
      </c>
      <c r="II61" s="67">
        <f t="shared" si="26"/>
        <v>20</v>
      </c>
      <c r="IJ61" s="67">
        <f t="shared" si="26"/>
        <v>21</v>
      </c>
      <c r="IK61" s="67">
        <f t="shared" si="26"/>
        <v>21</v>
      </c>
      <c r="IL61" s="67">
        <f t="shared" si="26"/>
        <v>21</v>
      </c>
      <c r="IM61" s="67">
        <f t="shared" si="26"/>
        <v>21</v>
      </c>
      <c r="IN61" s="67">
        <f t="shared" si="26"/>
        <v>21</v>
      </c>
      <c r="IO61" s="67">
        <f t="shared" si="26"/>
        <v>21</v>
      </c>
      <c r="IP61" s="67">
        <f t="shared" si="26"/>
        <v>21</v>
      </c>
      <c r="IQ61" s="67">
        <f t="shared" si="26"/>
        <v>21</v>
      </c>
      <c r="IR61" s="67">
        <f t="shared" si="26"/>
        <v>21</v>
      </c>
      <c r="IS61" s="67">
        <f t="shared" si="26"/>
        <v>21</v>
      </c>
      <c r="IT61" s="67">
        <f t="shared" si="26"/>
        <v>21</v>
      </c>
      <c r="IU61" s="67">
        <f t="shared" si="26"/>
        <v>21</v>
      </c>
      <c r="IV61" s="67">
        <f t="shared" si="26"/>
        <v>22</v>
      </c>
      <c r="IW61" s="67">
        <f t="shared" si="26"/>
        <v>22</v>
      </c>
      <c r="IX61" s="67">
        <f t="shared" si="26"/>
        <v>22</v>
      </c>
      <c r="IY61" s="67">
        <f t="shared" si="26"/>
        <v>22</v>
      </c>
      <c r="IZ61" s="67">
        <f t="shared" si="26"/>
        <v>22</v>
      </c>
      <c r="JA61" s="67">
        <f t="shared" ref="JA61:JV61" si="27">IF(JA62=1,IZ61+1,IZ61)</f>
        <v>22</v>
      </c>
      <c r="JB61" s="67">
        <f t="shared" si="27"/>
        <v>22</v>
      </c>
      <c r="JC61" s="67">
        <f t="shared" si="27"/>
        <v>22</v>
      </c>
      <c r="JD61" s="67">
        <f t="shared" si="27"/>
        <v>22</v>
      </c>
      <c r="JE61" s="67">
        <f t="shared" si="27"/>
        <v>22</v>
      </c>
      <c r="JF61" s="67">
        <f t="shared" si="27"/>
        <v>22</v>
      </c>
      <c r="JG61" s="67">
        <f t="shared" si="27"/>
        <v>22</v>
      </c>
      <c r="JH61" s="67">
        <f t="shared" si="27"/>
        <v>23</v>
      </c>
      <c r="JI61" s="67">
        <f t="shared" si="27"/>
        <v>23</v>
      </c>
      <c r="JJ61" s="67">
        <f t="shared" si="27"/>
        <v>23</v>
      </c>
      <c r="JK61" s="67">
        <f t="shared" si="27"/>
        <v>23</v>
      </c>
      <c r="JL61" s="67">
        <f t="shared" si="27"/>
        <v>23</v>
      </c>
      <c r="JM61" s="67">
        <f t="shared" si="27"/>
        <v>23</v>
      </c>
      <c r="JN61" s="67">
        <f t="shared" si="27"/>
        <v>23</v>
      </c>
      <c r="JO61" s="67">
        <f t="shared" si="27"/>
        <v>23</v>
      </c>
      <c r="JP61" s="67">
        <f t="shared" si="27"/>
        <v>23</v>
      </c>
      <c r="JQ61" s="67">
        <f t="shared" si="27"/>
        <v>23</v>
      </c>
      <c r="JR61" s="67">
        <f t="shared" si="27"/>
        <v>23</v>
      </c>
      <c r="JS61" s="67">
        <f t="shared" si="27"/>
        <v>23</v>
      </c>
      <c r="JT61" s="67">
        <f t="shared" si="27"/>
        <v>24</v>
      </c>
      <c r="JU61" s="67">
        <f t="shared" si="27"/>
        <v>24</v>
      </c>
      <c r="JV61" s="67">
        <f t="shared" si="27"/>
        <v>24</v>
      </c>
    </row>
    <row r="62" spans="1:282" hidden="1" outlineLevel="1">
      <c r="A62" t="s">
        <v>265</v>
      </c>
      <c r="B62" s="43"/>
      <c r="C62" s="65">
        <v>0</v>
      </c>
      <c r="D62" s="67">
        <f>IF(C62=12,1,C62+1)</f>
        <v>1</v>
      </c>
      <c r="E62" s="67">
        <f t="shared" ref="E62:K62" si="28">IF(D62=12,1,D62+1)</f>
        <v>2</v>
      </c>
      <c r="F62" s="67">
        <f t="shared" si="28"/>
        <v>3</v>
      </c>
      <c r="G62" s="67">
        <f t="shared" si="28"/>
        <v>4</v>
      </c>
      <c r="H62" s="67">
        <f t="shared" si="28"/>
        <v>5</v>
      </c>
      <c r="I62" s="67">
        <f t="shared" si="28"/>
        <v>6</v>
      </c>
      <c r="J62" s="67">
        <f t="shared" si="28"/>
        <v>7</v>
      </c>
      <c r="K62" s="67">
        <f t="shared" si="28"/>
        <v>8</v>
      </c>
      <c r="L62" s="67">
        <f>IF(K62=12,1,K62+1)</f>
        <v>9</v>
      </c>
      <c r="M62" s="67">
        <f>IF(L62=12,1,L62+1)</f>
        <v>10</v>
      </c>
      <c r="N62" s="67">
        <f>IF(M62=12,1,M62+1)</f>
        <v>11</v>
      </c>
      <c r="O62" s="67">
        <f t="shared" ref="O62:BZ62" si="29">IF(N62=12,1,N62+1)</f>
        <v>12</v>
      </c>
      <c r="P62" s="67">
        <f t="shared" si="29"/>
        <v>1</v>
      </c>
      <c r="Q62" s="67">
        <f t="shared" si="29"/>
        <v>2</v>
      </c>
      <c r="R62" s="67">
        <f t="shared" si="29"/>
        <v>3</v>
      </c>
      <c r="S62" s="67">
        <f t="shared" si="29"/>
        <v>4</v>
      </c>
      <c r="T62" s="67">
        <f t="shared" si="29"/>
        <v>5</v>
      </c>
      <c r="U62" s="67">
        <f t="shared" si="29"/>
        <v>6</v>
      </c>
      <c r="V62" s="67">
        <f t="shared" si="29"/>
        <v>7</v>
      </c>
      <c r="W62" s="67">
        <f t="shared" si="29"/>
        <v>8</v>
      </c>
      <c r="X62" s="67">
        <f t="shared" si="29"/>
        <v>9</v>
      </c>
      <c r="Y62" s="67">
        <f t="shared" si="29"/>
        <v>10</v>
      </c>
      <c r="Z62" s="67">
        <f t="shared" si="29"/>
        <v>11</v>
      </c>
      <c r="AA62" s="67">
        <f t="shared" si="29"/>
        <v>12</v>
      </c>
      <c r="AB62" s="67">
        <f t="shared" si="29"/>
        <v>1</v>
      </c>
      <c r="AC62" s="67">
        <f t="shared" si="29"/>
        <v>2</v>
      </c>
      <c r="AD62" s="67">
        <f t="shared" si="29"/>
        <v>3</v>
      </c>
      <c r="AE62" s="67">
        <f t="shared" si="29"/>
        <v>4</v>
      </c>
      <c r="AF62" s="67">
        <f t="shared" si="29"/>
        <v>5</v>
      </c>
      <c r="AG62" s="67">
        <f t="shared" si="29"/>
        <v>6</v>
      </c>
      <c r="AH62" s="67">
        <f t="shared" si="29"/>
        <v>7</v>
      </c>
      <c r="AI62" s="67">
        <f t="shared" si="29"/>
        <v>8</v>
      </c>
      <c r="AJ62" s="67">
        <f t="shared" si="29"/>
        <v>9</v>
      </c>
      <c r="AK62" s="67">
        <f t="shared" si="29"/>
        <v>10</v>
      </c>
      <c r="AL62" s="67">
        <f t="shared" si="29"/>
        <v>11</v>
      </c>
      <c r="AM62" s="67">
        <f t="shared" si="29"/>
        <v>12</v>
      </c>
      <c r="AN62" s="67">
        <f t="shared" si="29"/>
        <v>1</v>
      </c>
      <c r="AO62" s="67">
        <f t="shared" si="29"/>
        <v>2</v>
      </c>
      <c r="AP62" s="67">
        <f t="shared" si="29"/>
        <v>3</v>
      </c>
      <c r="AQ62" s="67">
        <f t="shared" si="29"/>
        <v>4</v>
      </c>
      <c r="AR62" s="67">
        <f t="shared" si="29"/>
        <v>5</v>
      </c>
      <c r="AS62" s="67">
        <f t="shared" si="29"/>
        <v>6</v>
      </c>
      <c r="AT62" s="67">
        <f t="shared" si="29"/>
        <v>7</v>
      </c>
      <c r="AU62" s="67">
        <f t="shared" si="29"/>
        <v>8</v>
      </c>
      <c r="AV62" s="67">
        <f t="shared" si="29"/>
        <v>9</v>
      </c>
      <c r="AW62" s="67">
        <f t="shared" si="29"/>
        <v>10</v>
      </c>
      <c r="AX62" s="67">
        <f t="shared" si="29"/>
        <v>11</v>
      </c>
      <c r="AY62" s="67">
        <f t="shared" si="29"/>
        <v>12</v>
      </c>
      <c r="AZ62" s="67">
        <f t="shared" si="29"/>
        <v>1</v>
      </c>
      <c r="BA62" s="67">
        <f t="shared" si="29"/>
        <v>2</v>
      </c>
      <c r="BB62" s="67">
        <f t="shared" si="29"/>
        <v>3</v>
      </c>
      <c r="BC62" s="67">
        <f t="shared" si="29"/>
        <v>4</v>
      </c>
      <c r="BD62" s="67">
        <f t="shared" si="29"/>
        <v>5</v>
      </c>
      <c r="BE62" s="67">
        <f t="shared" si="29"/>
        <v>6</v>
      </c>
      <c r="BF62" s="67">
        <f t="shared" si="29"/>
        <v>7</v>
      </c>
      <c r="BG62" s="67">
        <f t="shared" si="29"/>
        <v>8</v>
      </c>
      <c r="BH62" s="67">
        <f t="shared" si="29"/>
        <v>9</v>
      </c>
      <c r="BI62" s="67">
        <f t="shared" si="29"/>
        <v>10</v>
      </c>
      <c r="BJ62" s="67">
        <f t="shared" si="29"/>
        <v>11</v>
      </c>
      <c r="BK62" s="67">
        <f t="shared" si="29"/>
        <v>12</v>
      </c>
      <c r="BL62" s="67">
        <f t="shared" si="29"/>
        <v>1</v>
      </c>
      <c r="BM62" s="67">
        <f t="shared" si="29"/>
        <v>2</v>
      </c>
      <c r="BN62" s="67">
        <f t="shared" si="29"/>
        <v>3</v>
      </c>
      <c r="BO62" s="67">
        <f t="shared" si="29"/>
        <v>4</v>
      </c>
      <c r="BP62" s="67">
        <f t="shared" si="29"/>
        <v>5</v>
      </c>
      <c r="BQ62" s="67">
        <f t="shared" si="29"/>
        <v>6</v>
      </c>
      <c r="BR62" s="67">
        <f t="shared" si="29"/>
        <v>7</v>
      </c>
      <c r="BS62" s="67">
        <f t="shared" si="29"/>
        <v>8</v>
      </c>
      <c r="BT62" s="67">
        <f t="shared" si="29"/>
        <v>9</v>
      </c>
      <c r="BU62" s="67">
        <f t="shared" si="29"/>
        <v>10</v>
      </c>
      <c r="BV62" s="67">
        <f t="shared" si="29"/>
        <v>11</v>
      </c>
      <c r="BW62" s="67">
        <f t="shared" si="29"/>
        <v>12</v>
      </c>
      <c r="BX62" s="67">
        <f t="shared" si="29"/>
        <v>1</v>
      </c>
      <c r="BY62" s="67">
        <f t="shared" si="29"/>
        <v>2</v>
      </c>
      <c r="BZ62" s="67">
        <f t="shared" si="29"/>
        <v>3</v>
      </c>
      <c r="CA62" s="67">
        <f t="shared" ref="CA62:EL62" si="30">IF(BZ62=12,1,BZ62+1)</f>
        <v>4</v>
      </c>
      <c r="CB62" s="67">
        <f t="shared" si="30"/>
        <v>5</v>
      </c>
      <c r="CC62" s="67">
        <f t="shared" si="30"/>
        <v>6</v>
      </c>
      <c r="CD62" s="67">
        <f t="shared" si="30"/>
        <v>7</v>
      </c>
      <c r="CE62" s="67">
        <f t="shared" si="30"/>
        <v>8</v>
      </c>
      <c r="CF62" s="67">
        <f t="shared" si="30"/>
        <v>9</v>
      </c>
      <c r="CG62" s="67">
        <f t="shared" si="30"/>
        <v>10</v>
      </c>
      <c r="CH62" s="67">
        <f t="shared" si="30"/>
        <v>11</v>
      </c>
      <c r="CI62" s="67">
        <f t="shared" si="30"/>
        <v>12</v>
      </c>
      <c r="CJ62" s="67">
        <f t="shared" si="30"/>
        <v>1</v>
      </c>
      <c r="CK62" s="67">
        <f t="shared" si="30"/>
        <v>2</v>
      </c>
      <c r="CL62" s="67">
        <f t="shared" si="30"/>
        <v>3</v>
      </c>
      <c r="CM62" s="67">
        <f t="shared" si="30"/>
        <v>4</v>
      </c>
      <c r="CN62" s="67">
        <f t="shared" si="30"/>
        <v>5</v>
      </c>
      <c r="CO62" s="67">
        <f t="shared" si="30"/>
        <v>6</v>
      </c>
      <c r="CP62" s="67">
        <f t="shared" si="30"/>
        <v>7</v>
      </c>
      <c r="CQ62" s="67">
        <f t="shared" si="30"/>
        <v>8</v>
      </c>
      <c r="CR62" s="67">
        <f t="shared" si="30"/>
        <v>9</v>
      </c>
      <c r="CS62" s="67">
        <f t="shared" si="30"/>
        <v>10</v>
      </c>
      <c r="CT62" s="67">
        <f t="shared" si="30"/>
        <v>11</v>
      </c>
      <c r="CU62" s="67">
        <f t="shared" si="30"/>
        <v>12</v>
      </c>
      <c r="CV62" s="67">
        <f t="shared" si="30"/>
        <v>1</v>
      </c>
      <c r="CW62" s="67">
        <f t="shared" si="30"/>
        <v>2</v>
      </c>
      <c r="CX62" s="67">
        <f t="shared" si="30"/>
        <v>3</v>
      </c>
      <c r="CY62" s="67">
        <f t="shared" si="30"/>
        <v>4</v>
      </c>
      <c r="CZ62" s="67">
        <f t="shared" si="30"/>
        <v>5</v>
      </c>
      <c r="DA62" s="67">
        <f t="shared" si="30"/>
        <v>6</v>
      </c>
      <c r="DB62" s="67">
        <f t="shared" si="30"/>
        <v>7</v>
      </c>
      <c r="DC62" s="67">
        <f t="shared" si="30"/>
        <v>8</v>
      </c>
      <c r="DD62" s="67">
        <f t="shared" si="30"/>
        <v>9</v>
      </c>
      <c r="DE62" s="67">
        <f t="shared" si="30"/>
        <v>10</v>
      </c>
      <c r="DF62" s="67">
        <f t="shared" si="30"/>
        <v>11</v>
      </c>
      <c r="DG62" s="67">
        <f t="shared" si="30"/>
        <v>12</v>
      </c>
      <c r="DH62" s="67">
        <f t="shared" si="30"/>
        <v>1</v>
      </c>
      <c r="DI62" s="67">
        <f t="shared" si="30"/>
        <v>2</v>
      </c>
      <c r="DJ62" s="67">
        <f t="shared" si="30"/>
        <v>3</v>
      </c>
      <c r="DK62" s="67">
        <f t="shared" si="30"/>
        <v>4</v>
      </c>
      <c r="DL62" s="67">
        <f t="shared" si="30"/>
        <v>5</v>
      </c>
      <c r="DM62" s="67">
        <f t="shared" si="30"/>
        <v>6</v>
      </c>
      <c r="DN62" s="67">
        <f t="shared" si="30"/>
        <v>7</v>
      </c>
      <c r="DO62" s="67">
        <f t="shared" si="30"/>
        <v>8</v>
      </c>
      <c r="DP62" s="67">
        <f t="shared" si="30"/>
        <v>9</v>
      </c>
      <c r="DQ62" s="67">
        <f t="shared" si="30"/>
        <v>10</v>
      </c>
      <c r="DR62" s="67">
        <f t="shared" si="30"/>
        <v>11</v>
      </c>
      <c r="DS62" s="67">
        <f t="shared" si="30"/>
        <v>12</v>
      </c>
      <c r="DT62" s="67">
        <f t="shared" si="30"/>
        <v>1</v>
      </c>
      <c r="DU62" s="67">
        <f t="shared" si="30"/>
        <v>2</v>
      </c>
      <c r="DV62" s="67">
        <f t="shared" si="30"/>
        <v>3</v>
      </c>
      <c r="DW62" s="67">
        <f t="shared" si="30"/>
        <v>4</v>
      </c>
      <c r="DX62" s="67">
        <f t="shared" si="30"/>
        <v>5</v>
      </c>
      <c r="DY62" s="67">
        <f t="shared" si="30"/>
        <v>6</v>
      </c>
      <c r="DZ62" s="67">
        <f t="shared" si="30"/>
        <v>7</v>
      </c>
      <c r="EA62" s="67">
        <f t="shared" si="30"/>
        <v>8</v>
      </c>
      <c r="EB62" s="67">
        <f t="shared" si="30"/>
        <v>9</v>
      </c>
      <c r="EC62" s="67">
        <f t="shared" si="30"/>
        <v>10</v>
      </c>
      <c r="ED62" s="67">
        <f t="shared" si="30"/>
        <v>11</v>
      </c>
      <c r="EE62" s="67">
        <f t="shared" si="30"/>
        <v>12</v>
      </c>
      <c r="EF62" s="67">
        <f t="shared" si="30"/>
        <v>1</v>
      </c>
      <c r="EG62" s="67">
        <f t="shared" si="30"/>
        <v>2</v>
      </c>
      <c r="EH62" s="67">
        <f t="shared" si="30"/>
        <v>3</v>
      </c>
      <c r="EI62" s="67">
        <f t="shared" si="30"/>
        <v>4</v>
      </c>
      <c r="EJ62" s="67">
        <f t="shared" si="30"/>
        <v>5</v>
      </c>
      <c r="EK62" s="67">
        <f t="shared" si="30"/>
        <v>6</v>
      </c>
      <c r="EL62" s="67">
        <f t="shared" si="30"/>
        <v>7</v>
      </c>
      <c r="EM62" s="67">
        <f t="shared" ref="EM62:GX62" si="31">IF(EL62=12,1,EL62+1)</f>
        <v>8</v>
      </c>
      <c r="EN62" s="67">
        <f t="shared" si="31"/>
        <v>9</v>
      </c>
      <c r="EO62" s="67">
        <f t="shared" si="31"/>
        <v>10</v>
      </c>
      <c r="EP62" s="67">
        <f t="shared" si="31"/>
        <v>11</v>
      </c>
      <c r="EQ62" s="67">
        <f t="shared" si="31"/>
        <v>12</v>
      </c>
      <c r="ER62" s="67">
        <f t="shared" si="31"/>
        <v>1</v>
      </c>
      <c r="ES62" s="67">
        <f t="shared" si="31"/>
        <v>2</v>
      </c>
      <c r="ET62" s="67">
        <f t="shared" si="31"/>
        <v>3</v>
      </c>
      <c r="EU62" s="67">
        <f t="shared" si="31"/>
        <v>4</v>
      </c>
      <c r="EV62" s="67">
        <f t="shared" si="31"/>
        <v>5</v>
      </c>
      <c r="EW62" s="67">
        <f t="shared" si="31"/>
        <v>6</v>
      </c>
      <c r="EX62" s="67">
        <f t="shared" si="31"/>
        <v>7</v>
      </c>
      <c r="EY62" s="67">
        <f t="shared" si="31"/>
        <v>8</v>
      </c>
      <c r="EZ62" s="67">
        <f t="shared" si="31"/>
        <v>9</v>
      </c>
      <c r="FA62" s="67">
        <f t="shared" si="31"/>
        <v>10</v>
      </c>
      <c r="FB62" s="67">
        <f t="shared" si="31"/>
        <v>11</v>
      </c>
      <c r="FC62" s="67">
        <f t="shared" si="31"/>
        <v>12</v>
      </c>
      <c r="FD62" s="67">
        <f t="shared" si="31"/>
        <v>1</v>
      </c>
      <c r="FE62" s="67">
        <f t="shared" si="31"/>
        <v>2</v>
      </c>
      <c r="FF62" s="67">
        <f t="shared" si="31"/>
        <v>3</v>
      </c>
      <c r="FG62" s="67">
        <f t="shared" si="31"/>
        <v>4</v>
      </c>
      <c r="FH62" s="67">
        <f t="shared" si="31"/>
        <v>5</v>
      </c>
      <c r="FI62" s="67">
        <f t="shared" si="31"/>
        <v>6</v>
      </c>
      <c r="FJ62" s="67">
        <f t="shared" si="31"/>
        <v>7</v>
      </c>
      <c r="FK62" s="67">
        <f t="shared" si="31"/>
        <v>8</v>
      </c>
      <c r="FL62" s="67">
        <f t="shared" si="31"/>
        <v>9</v>
      </c>
      <c r="FM62" s="67">
        <f t="shared" si="31"/>
        <v>10</v>
      </c>
      <c r="FN62" s="67">
        <f t="shared" si="31"/>
        <v>11</v>
      </c>
      <c r="FO62" s="67">
        <f t="shared" si="31"/>
        <v>12</v>
      </c>
      <c r="FP62" s="67">
        <f t="shared" si="31"/>
        <v>1</v>
      </c>
      <c r="FQ62" s="67">
        <f t="shared" si="31"/>
        <v>2</v>
      </c>
      <c r="FR62" s="67">
        <f t="shared" si="31"/>
        <v>3</v>
      </c>
      <c r="FS62" s="67">
        <f t="shared" si="31"/>
        <v>4</v>
      </c>
      <c r="FT62" s="67">
        <f t="shared" si="31"/>
        <v>5</v>
      </c>
      <c r="FU62" s="67">
        <f t="shared" si="31"/>
        <v>6</v>
      </c>
      <c r="FV62" s="67">
        <f t="shared" si="31"/>
        <v>7</v>
      </c>
      <c r="FW62" s="67">
        <f t="shared" si="31"/>
        <v>8</v>
      </c>
      <c r="FX62" s="67">
        <f t="shared" si="31"/>
        <v>9</v>
      </c>
      <c r="FY62" s="67">
        <f t="shared" si="31"/>
        <v>10</v>
      </c>
      <c r="FZ62" s="67">
        <f t="shared" si="31"/>
        <v>11</v>
      </c>
      <c r="GA62" s="67">
        <f t="shared" si="31"/>
        <v>12</v>
      </c>
      <c r="GB62" s="67">
        <f t="shared" si="31"/>
        <v>1</v>
      </c>
      <c r="GC62" s="67">
        <f t="shared" si="31"/>
        <v>2</v>
      </c>
      <c r="GD62" s="67">
        <f t="shared" si="31"/>
        <v>3</v>
      </c>
      <c r="GE62" s="67">
        <f t="shared" si="31"/>
        <v>4</v>
      </c>
      <c r="GF62" s="67">
        <f t="shared" si="31"/>
        <v>5</v>
      </c>
      <c r="GG62" s="67">
        <f t="shared" si="31"/>
        <v>6</v>
      </c>
      <c r="GH62" s="67">
        <f t="shared" si="31"/>
        <v>7</v>
      </c>
      <c r="GI62" s="67">
        <f t="shared" si="31"/>
        <v>8</v>
      </c>
      <c r="GJ62" s="67">
        <f t="shared" si="31"/>
        <v>9</v>
      </c>
      <c r="GK62" s="67">
        <f t="shared" si="31"/>
        <v>10</v>
      </c>
      <c r="GL62" s="67">
        <f t="shared" si="31"/>
        <v>11</v>
      </c>
      <c r="GM62" s="67">
        <f t="shared" si="31"/>
        <v>12</v>
      </c>
      <c r="GN62" s="67">
        <f t="shared" si="31"/>
        <v>1</v>
      </c>
      <c r="GO62" s="67">
        <f t="shared" si="31"/>
        <v>2</v>
      </c>
      <c r="GP62" s="67">
        <f t="shared" si="31"/>
        <v>3</v>
      </c>
      <c r="GQ62" s="67">
        <f t="shared" si="31"/>
        <v>4</v>
      </c>
      <c r="GR62" s="67">
        <f t="shared" si="31"/>
        <v>5</v>
      </c>
      <c r="GS62" s="67">
        <f t="shared" si="31"/>
        <v>6</v>
      </c>
      <c r="GT62" s="67">
        <f t="shared" si="31"/>
        <v>7</v>
      </c>
      <c r="GU62" s="67">
        <f t="shared" si="31"/>
        <v>8</v>
      </c>
      <c r="GV62" s="67">
        <f t="shared" si="31"/>
        <v>9</v>
      </c>
      <c r="GW62" s="67">
        <f t="shared" si="31"/>
        <v>10</v>
      </c>
      <c r="GX62" s="67">
        <f t="shared" si="31"/>
        <v>11</v>
      </c>
      <c r="GY62" s="67">
        <f t="shared" ref="GY62:JJ62" si="32">IF(GX62=12,1,GX62+1)</f>
        <v>12</v>
      </c>
      <c r="GZ62" s="67">
        <f t="shared" si="32"/>
        <v>1</v>
      </c>
      <c r="HA62" s="67">
        <f t="shared" si="32"/>
        <v>2</v>
      </c>
      <c r="HB62" s="67">
        <f t="shared" si="32"/>
        <v>3</v>
      </c>
      <c r="HC62" s="67">
        <f t="shared" si="32"/>
        <v>4</v>
      </c>
      <c r="HD62" s="67">
        <f t="shared" si="32"/>
        <v>5</v>
      </c>
      <c r="HE62" s="67">
        <f t="shared" si="32"/>
        <v>6</v>
      </c>
      <c r="HF62" s="67">
        <f t="shared" si="32"/>
        <v>7</v>
      </c>
      <c r="HG62" s="67">
        <f t="shared" si="32"/>
        <v>8</v>
      </c>
      <c r="HH62" s="67">
        <f t="shared" si="32"/>
        <v>9</v>
      </c>
      <c r="HI62" s="67">
        <f t="shared" si="32"/>
        <v>10</v>
      </c>
      <c r="HJ62" s="67">
        <f t="shared" si="32"/>
        <v>11</v>
      </c>
      <c r="HK62" s="67">
        <f t="shared" si="32"/>
        <v>12</v>
      </c>
      <c r="HL62" s="67">
        <f t="shared" si="32"/>
        <v>1</v>
      </c>
      <c r="HM62" s="67">
        <f t="shared" si="32"/>
        <v>2</v>
      </c>
      <c r="HN62" s="67">
        <f t="shared" si="32"/>
        <v>3</v>
      </c>
      <c r="HO62" s="67">
        <f t="shared" si="32"/>
        <v>4</v>
      </c>
      <c r="HP62" s="67">
        <f t="shared" si="32"/>
        <v>5</v>
      </c>
      <c r="HQ62" s="67">
        <f t="shared" si="32"/>
        <v>6</v>
      </c>
      <c r="HR62" s="67">
        <f t="shared" si="32"/>
        <v>7</v>
      </c>
      <c r="HS62" s="67">
        <f t="shared" si="32"/>
        <v>8</v>
      </c>
      <c r="HT62" s="67">
        <f t="shared" si="32"/>
        <v>9</v>
      </c>
      <c r="HU62" s="67">
        <f t="shared" si="32"/>
        <v>10</v>
      </c>
      <c r="HV62" s="67">
        <f t="shared" si="32"/>
        <v>11</v>
      </c>
      <c r="HW62" s="67">
        <f t="shared" si="32"/>
        <v>12</v>
      </c>
      <c r="HX62" s="67">
        <f t="shared" si="32"/>
        <v>1</v>
      </c>
      <c r="HY62" s="67">
        <f t="shared" si="32"/>
        <v>2</v>
      </c>
      <c r="HZ62" s="67">
        <f t="shared" si="32"/>
        <v>3</v>
      </c>
      <c r="IA62" s="67">
        <f t="shared" si="32"/>
        <v>4</v>
      </c>
      <c r="IB62" s="67">
        <f t="shared" si="32"/>
        <v>5</v>
      </c>
      <c r="IC62" s="67">
        <f t="shared" si="32"/>
        <v>6</v>
      </c>
      <c r="ID62" s="67">
        <f t="shared" si="32"/>
        <v>7</v>
      </c>
      <c r="IE62" s="67">
        <f t="shared" si="32"/>
        <v>8</v>
      </c>
      <c r="IF62" s="67">
        <f t="shared" si="32"/>
        <v>9</v>
      </c>
      <c r="IG62" s="67">
        <f t="shared" si="32"/>
        <v>10</v>
      </c>
      <c r="IH62" s="67">
        <f t="shared" si="32"/>
        <v>11</v>
      </c>
      <c r="II62" s="67">
        <f t="shared" si="32"/>
        <v>12</v>
      </c>
      <c r="IJ62" s="67">
        <f t="shared" si="32"/>
        <v>1</v>
      </c>
      <c r="IK62" s="67">
        <f t="shared" si="32"/>
        <v>2</v>
      </c>
      <c r="IL62" s="67">
        <f t="shared" si="32"/>
        <v>3</v>
      </c>
      <c r="IM62" s="67">
        <f t="shared" si="32"/>
        <v>4</v>
      </c>
      <c r="IN62" s="67">
        <f t="shared" si="32"/>
        <v>5</v>
      </c>
      <c r="IO62" s="67">
        <f t="shared" si="32"/>
        <v>6</v>
      </c>
      <c r="IP62" s="67">
        <f t="shared" si="32"/>
        <v>7</v>
      </c>
      <c r="IQ62" s="67">
        <f t="shared" si="32"/>
        <v>8</v>
      </c>
      <c r="IR62" s="67">
        <f t="shared" si="32"/>
        <v>9</v>
      </c>
      <c r="IS62" s="67">
        <f t="shared" si="32"/>
        <v>10</v>
      </c>
      <c r="IT62" s="67">
        <f t="shared" si="32"/>
        <v>11</v>
      </c>
      <c r="IU62" s="67">
        <f t="shared" si="32"/>
        <v>12</v>
      </c>
      <c r="IV62" s="67">
        <f t="shared" si="32"/>
        <v>1</v>
      </c>
      <c r="IW62" s="67">
        <f t="shared" si="32"/>
        <v>2</v>
      </c>
      <c r="IX62" s="67">
        <f t="shared" si="32"/>
        <v>3</v>
      </c>
      <c r="IY62" s="67">
        <f t="shared" si="32"/>
        <v>4</v>
      </c>
      <c r="IZ62" s="67">
        <f t="shared" si="32"/>
        <v>5</v>
      </c>
      <c r="JA62" s="67">
        <f t="shared" si="32"/>
        <v>6</v>
      </c>
      <c r="JB62" s="67">
        <f t="shared" si="32"/>
        <v>7</v>
      </c>
      <c r="JC62" s="67">
        <f t="shared" si="32"/>
        <v>8</v>
      </c>
      <c r="JD62" s="67">
        <f t="shared" si="32"/>
        <v>9</v>
      </c>
      <c r="JE62" s="67">
        <f t="shared" si="32"/>
        <v>10</v>
      </c>
      <c r="JF62" s="67">
        <f t="shared" si="32"/>
        <v>11</v>
      </c>
      <c r="JG62" s="67">
        <f t="shared" si="32"/>
        <v>12</v>
      </c>
      <c r="JH62" s="67">
        <f t="shared" si="32"/>
        <v>1</v>
      </c>
      <c r="JI62" s="67">
        <f t="shared" si="32"/>
        <v>2</v>
      </c>
      <c r="JJ62" s="67">
        <f t="shared" si="32"/>
        <v>3</v>
      </c>
      <c r="JK62" s="67">
        <f t="shared" ref="JK62:JV62" si="33">IF(JJ62=12,1,JJ62+1)</f>
        <v>4</v>
      </c>
      <c r="JL62" s="67">
        <f t="shared" si="33"/>
        <v>5</v>
      </c>
      <c r="JM62" s="67">
        <f t="shared" si="33"/>
        <v>6</v>
      </c>
      <c r="JN62" s="67">
        <f t="shared" si="33"/>
        <v>7</v>
      </c>
      <c r="JO62" s="67">
        <f t="shared" si="33"/>
        <v>8</v>
      </c>
      <c r="JP62" s="67">
        <f t="shared" si="33"/>
        <v>9</v>
      </c>
      <c r="JQ62" s="67">
        <f t="shared" si="33"/>
        <v>10</v>
      </c>
      <c r="JR62" s="67">
        <f t="shared" si="33"/>
        <v>11</v>
      </c>
      <c r="JS62" s="67">
        <f t="shared" si="33"/>
        <v>12</v>
      </c>
      <c r="JT62" s="67">
        <f t="shared" si="33"/>
        <v>1</v>
      </c>
      <c r="JU62" s="67">
        <f t="shared" si="33"/>
        <v>2</v>
      </c>
      <c r="JV62" s="67">
        <f t="shared" si="33"/>
        <v>3</v>
      </c>
    </row>
    <row r="63" spans="1:282" hidden="1" outlineLevel="1">
      <c r="A63" t="s">
        <v>247</v>
      </c>
      <c r="C63" s="65">
        <v>0</v>
      </c>
      <c r="D63" s="68">
        <f>C63+1</f>
        <v>1</v>
      </c>
      <c r="E63" s="68">
        <f t="shared" ref="E63:K63" si="34">D63+1</f>
        <v>2</v>
      </c>
      <c r="F63" s="68">
        <f t="shared" si="34"/>
        <v>3</v>
      </c>
      <c r="G63" s="68">
        <f t="shared" si="34"/>
        <v>4</v>
      </c>
      <c r="H63" s="68">
        <f t="shared" si="34"/>
        <v>5</v>
      </c>
      <c r="I63" s="68">
        <f t="shared" si="34"/>
        <v>6</v>
      </c>
      <c r="J63" s="68">
        <f t="shared" si="34"/>
        <v>7</v>
      </c>
      <c r="K63" s="68">
        <f t="shared" si="34"/>
        <v>8</v>
      </c>
      <c r="L63" s="68">
        <f>K63+1</f>
        <v>9</v>
      </c>
      <c r="M63" s="68">
        <f>L63+1</f>
        <v>10</v>
      </c>
      <c r="N63" s="68">
        <f>M63+1</f>
        <v>11</v>
      </c>
      <c r="O63" s="68">
        <f t="shared" ref="O63:BZ63" si="35">N63+1</f>
        <v>12</v>
      </c>
      <c r="P63" s="68">
        <f t="shared" si="35"/>
        <v>13</v>
      </c>
      <c r="Q63" s="68">
        <f t="shared" si="35"/>
        <v>14</v>
      </c>
      <c r="R63" s="68">
        <f t="shared" si="35"/>
        <v>15</v>
      </c>
      <c r="S63" s="68">
        <f t="shared" si="35"/>
        <v>16</v>
      </c>
      <c r="T63" s="68">
        <f t="shared" si="35"/>
        <v>17</v>
      </c>
      <c r="U63" s="68">
        <f t="shared" si="35"/>
        <v>18</v>
      </c>
      <c r="V63" s="68">
        <f t="shared" si="35"/>
        <v>19</v>
      </c>
      <c r="W63" s="68">
        <f t="shared" si="35"/>
        <v>20</v>
      </c>
      <c r="X63" s="68">
        <f t="shared" si="35"/>
        <v>21</v>
      </c>
      <c r="Y63" s="68">
        <f t="shared" si="35"/>
        <v>22</v>
      </c>
      <c r="Z63" s="68">
        <f t="shared" si="35"/>
        <v>23</v>
      </c>
      <c r="AA63" s="68">
        <f t="shared" si="35"/>
        <v>24</v>
      </c>
      <c r="AB63" s="68">
        <f t="shared" si="35"/>
        <v>25</v>
      </c>
      <c r="AC63" s="68">
        <f t="shared" si="35"/>
        <v>26</v>
      </c>
      <c r="AD63" s="68">
        <f t="shared" si="35"/>
        <v>27</v>
      </c>
      <c r="AE63" s="68">
        <f t="shared" si="35"/>
        <v>28</v>
      </c>
      <c r="AF63" s="68">
        <f t="shared" si="35"/>
        <v>29</v>
      </c>
      <c r="AG63" s="68">
        <f t="shared" si="35"/>
        <v>30</v>
      </c>
      <c r="AH63" s="68">
        <f t="shared" si="35"/>
        <v>31</v>
      </c>
      <c r="AI63" s="68">
        <f t="shared" si="35"/>
        <v>32</v>
      </c>
      <c r="AJ63" s="68">
        <f t="shared" si="35"/>
        <v>33</v>
      </c>
      <c r="AK63" s="68">
        <f t="shared" si="35"/>
        <v>34</v>
      </c>
      <c r="AL63" s="68">
        <f t="shared" si="35"/>
        <v>35</v>
      </c>
      <c r="AM63" s="68">
        <f t="shared" si="35"/>
        <v>36</v>
      </c>
      <c r="AN63" s="68">
        <f t="shared" si="35"/>
        <v>37</v>
      </c>
      <c r="AO63" s="68">
        <f t="shared" si="35"/>
        <v>38</v>
      </c>
      <c r="AP63" s="68">
        <f t="shared" si="35"/>
        <v>39</v>
      </c>
      <c r="AQ63" s="68">
        <f t="shared" si="35"/>
        <v>40</v>
      </c>
      <c r="AR63" s="68">
        <f t="shared" si="35"/>
        <v>41</v>
      </c>
      <c r="AS63" s="68">
        <f t="shared" si="35"/>
        <v>42</v>
      </c>
      <c r="AT63" s="68">
        <f t="shared" si="35"/>
        <v>43</v>
      </c>
      <c r="AU63" s="68">
        <f t="shared" si="35"/>
        <v>44</v>
      </c>
      <c r="AV63" s="68">
        <f t="shared" si="35"/>
        <v>45</v>
      </c>
      <c r="AW63" s="68">
        <f t="shared" si="35"/>
        <v>46</v>
      </c>
      <c r="AX63" s="68">
        <f t="shared" si="35"/>
        <v>47</v>
      </c>
      <c r="AY63" s="68">
        <f t="shared" si="35"/>
        <v>48</v>
      </c>
      <c r="AZ63" s="68">
        <f t="shared" si="35"/>
        <v>49</v>
      </c>
      <c r="BA63" s="68">
        <f t="shared" si="35"/>
        <v>50</v>
      </c>
      <c r="BB63" s="68">
        <f t="shared" si="35"/>
        <v>51</v>
      </c>
      <c r="BC63" s="68">
        <f t="shared" si="35"/>
        <v>52</v>
      </c>
      <c r="BD63" s="68">
        <f t="shared" si="35"/>
        <v>53</v>
      </c>
      <c r="BE63" s="68">
        <f t="shared" si="35"/>
        <v>54</v>
      </c>
      <c r="BF63" s="68">
        <f t="shared" si="35"/>
        <v>55</v>
      </c>
      <c r="BG63" s="68">
        <f t="shared" si="35"/>
        <v>56</v>
      </c>
      <c r="BH63" s="68">
        <f t="shared" si="35"/>
        <v>57</v>
      </c>
      <c r="BI63" s="68">
        <f t="shared" si="35"/>
        <v>58</v>
      </c>
      <c r="BJ63" s="68">
        <f t="shared" si="35"/>
        <v>59</v>
      </c>
      <c r="BK63" s="68">
        <f t="shared" si="35"/>
        <v>60</v>
      </c>
      <c r="BL63" s="68">
        <f t="shared" si="35"/>
        <v>61</v>
      </c>
      <c r="BM63" s="68">
        <f t="shared" si="35"/>
        <v>62</v>
      </c>
      <c r="BN63" s="68">
        <f t="shared" si="35"/>
        <v>63</v>
      </c>
      <c r="BO63" s="68">
        <f t="shared" si="35"/>
        <v>64</v>
      </c>
      <c r="BP63" s="68">
        <f t="shared" si="35"/>
        <v>65</v>
      </c>
      <c r="BQ63" s="68">
        <f t="shared" si="35"/>
        <v>66</v>
      </c>
      <c r="BR63" s="68">
        <f t="shared" si="35"/>
        <v>67</v>
      </c>
      <c r="BS63" s="68">
        <f t="shared" si="35"/>
        <v>68</v>
      </c>
      <c r="BT63" s="68">
        <f t="shared" si="35"/>
        <v>69</v>
      </c>
      <c r="BU63" s="68">
        <f t="shared" si="35"/>
        <v>70</v>
      </c>
      <c r="BV63" s="68">
        <f t="shared" si="35"/>
        <v>71</v>
      </c>
      <c r="BW63" s="68">
        <f t="shared" si="35"/>
        <v>72</v>
      </c>
      <c r="BX63" s="68">
        <f t="shared" si="35"/>
        <v>73</v>
      </c>
      <c r="BY63" s="68">
        <f t="shared" si="35"/>
        <v>74</v>
      </c>
      <c r="BZ63" s="68">
        <f t="shared" si="35"/>
        <v>75</v>
      </c>
      <c r="CA63" s="68">
        <f t="shared" ref="CA63:EL63" si="36">BZ63+1</f>
        <v>76</v>
      </c>
      <c r="CB63" s="68">
        <f t="shared" si="36"/>
        <v>77</v>
      </c>
      <c r="CC63" s="68">
        <f t="shared" si="36"/>
        <v>78</v>
      </c>
      <c r="CD63" s="68">
        <f t="shared" si="36"/>
        <v>79</v>
      </c>
      <c r="CE63" s="68">
        <f t="shared" si="36"/>
        <v>80</v>
      </c>
      <c r="CF63" s="68">
        <f t="shared" si="36"/>
        <v>81</v>
      </c>
      <c r="CG63" s="68">
        <f t="shared" si="36"/>
        <v>82</v>
      </c>
      <c r="CH63" s="68">
        <f t="shared" si="36"/>
        <v>83</v>
      </c>
      <c r="CI63" s="68">
        <f t="shared" si="36"/>
        <v>84</v>
      </c>
      <c r="CJ63" s="68">
        <f t="shared" si="36"/>
        <v>85</v>
      </c>
      <c r="CK63" s="68">
        <f t="shared" si="36"/>
        <v>86</v>
      </c>
      <c r="CL63" s="68">
        <f t="shared" si="36"/>
        <v>87</v>
      </c>
      <c r="CM63" s="68">
        <f t="shared" si="36"/>
        <v>88</v>
      </c>
      <c r="CN63" s="68">
        <f t="shared" si="36"/>
        <v>89</v>
      </c>
      <c r="CO63" s="68">
        <f t="shared" si="36"/>
        <v>90</v>
      </c>
      <c r="CP63" s="68">
        <f t="shared" si="36"/>
        <v>91</v>
      </c>
      <c r="CQ63" s="68">
        <f t="shared" si="36"/>
        <v>92</v>
      </c>
      <c r="CR63" s="68">
        <f t="shared" si="36"/>
        <v>93</v>
      </c>
      <c r="CS63" s="68">
        <f t="shared" si="36"/>
        <v>94</v>
      </c>
      <c r="CT63" s="68">
        <f t="shared" si="36"/>
        <v>95</v>
      </c>
      <c r="CU63" s="68">
        <f t="shared" si="36"/>
        <v>96</v>
      </c>
      <c r="CV63" s="68">
        <f t="shared" si="36"/>
        <v>97</v>
      </c>
      <c r="CW63" s="68">
        <f t="shared" si="36"/>
        <v>98</v>
      </c>
      <c r="CX63" s="68">
        <f t="shared" si="36"/>
        <v>99</v>
      </c>
      <c r="CY63" s="68">
        <f t="shared" si="36"/>
        <v>100</v>
      </c>
      <c r="CZ63" s="68">
        <f t="shared" si="36"/>
        <v>101</v>
      </c>
      <c r="DA63" s="68">
        <f t="shared" si="36"/>
        <v>102</v>
      </c>
      <c r="DB63" s="68">
        <f t="shared" si="36"/>
        <v>103</v>
      </c>
      <c r="DC63" s="68">
        <f t="shared" si="36"/>
        <v>104</v>
      </c>
      <c r="DD63" s="68">
        <f t="shared" si="36"/>
        <v>105</v>
      </c>
      <c r="DE63" s="68">
        <f t="shared" si="36"/>
        <v>106</v>
      </c>
      <c r="DF63" s="68">
        <f t="shared" si="36"/>
        <v>107</v>
      </c>
      <c r="DG63" s="68">
        <f t="shared" si="36"/>
        <v>108</v>
      </c>
      <c r="DH63" s="68">
        <f t="shared" si="36"/>
        <v>109</v>
      </c>
      <c r="DI63" s="68">
        <f t="shared" si="36"/>
        <v>110</v>
      </c>
      <c r="DJ63" s="68">
        <f t="shared" si="36"/>
        <v>111</v>
      </c>
      <c r="DK63" s="68">
        <f t="shared" si="36"/>
        <v>112</v>
      </c>
      <c r="DL63" s="68">
        <f t="shared" si="36"/>
        <v>113</v>
      </c>
      <c r="DM63" s="68">
        <f t="shared" si="36"/>
        <v>114</v>
      </c>
      <c r="DN63" s="68">
        <f t="shared" si="36"/>
        <v>115</v>
      </c>
      <c r="DO63" s="68">
        <f t="shared" si="36"/>
        <v>116</v>
      </c>
      <c r="DP63" s="68">
        <f t="shared" si="36"/>
        <v>117</v>
      </c>
      <c r="DQ63" s="68">
        <f t="shared" si="36"/>
        <v>118</v>
      </c>
      <c r="DR63" s="68">
        <f t="shared" si="36"/>
        <v>119</v>
      </c>
      <c r="DS63" s="68">
        <f t="shared" si="36"/>
        <v>120</v>
      </c>
      <c r="DT63" s="68">
        <f t="shared" si="36"/>
        <v>121</v>
      </c>
      <c r="DU63" s="68">
        <f t="shared" si="36"/>
        <v>122</v>
      </c>
      <c r="DV63" s="68">
        <f t="shared" si="36"/>
        <v>123</v>
      </c>
      <c r="DW63" s="68">
        <f t="shared" si="36"/>
        <v>124</v>
      </c>
      <c r="DX63" s="68">
        <f t="shared" si="36"/>
        <v>125</v>
      </c>
      <c r="DY63" s="68">
        <f t="shared" si="36"/>
        <v>126</v>
      </c>
      <c r="DZ63" s="68">
        <f t="shared" si="36"/>
        <v>127</v>
      </c>
      <c r="EA63" s="68">
        <f t="shared" si="36"/>
        <v>128</v>
      </c>
      <c r="EB63" s="68">
        <f t="shared" si="36"/>
        <v>129</v>
      </c>
      <c r="EC63" s="68">
        <f t="shared" si="36"/>
        <v>130</v>
      </c>
      <c r="ED63" s="68">
        <f t="shared" si="36"/>
        <v>131</v>
      </c>
      <c r="EE63" s="68">
        <f t="shared" si="36"/>
        <v>132</v>
      </c>
      <c r="EF63" s="68">
        <f t="shared" si="36"/>
        <v>133</v>
      </c>
      <c r="EG63" s="68">
        <f t="shared" si="36"/>
        <v>134</v>
      </c>
      <c r="EH63" s="68">
        <f t="shared" si="36"/>
        <v>135</v>
      </c>
      <c r="EI63" s="68">
        <f t="shared" si="36"/>
        <v>136</v>
      </c>
      <c r="EJ63" s="68">
        <f t="shared" si="36"/>
        <v>137</v>
      </c>
      <c r="EK63" s="68">
        <f t="shared" si="36"/>
        <v>138</v>
      </c>
      <c r="EL63" s="68">
        <f t="shared" si="36"/>
        <v>139</v>
      </c>
      <c r="EM63" s="68">
        <f t="shared" ref="EM63:GX63" si="37">EL63+1</f>
        <v>140</v>
      </c>
      <c r="EN63" s="68">
        <f t="shared" si="37"/>
        <v>141</v>
      </c>
      <c r="EO63" s="68">
        <f t="shared" si="37"/>
        <v>142</v>
      </c>
      <c r="EP63" s="68">
        <f t="shared" si="37"/>
        <v>143</v>
      </c>
      <c r="EQ63" s="68">
        <f t="shared" si="37"/>
        <v>144</v>
      </c>
      <c r="ER63" s="68">
        <f t="shared" si="37"/>
        <v>145</v>
      </c>
      <c r="ES63" s="68">
        <f t="shared" si="37"/>
        <v>146</v>
      </c>
      <c r="ET63" s="68">
        <f t="shared" si="37"/>
        <v>147</v>
      </c>
      <c r="EU63" s="68">
        <f t="shared" si="37"/>
        <v>148</v>
      </c>
      <c r="EV63" s="68">
        <f t="shared" si="37"/>
        <v>149</v>
      </c>
      <c r="EW63" s="68">
        <f t="shared" si="37"/>
        <v>150</v>
      </c>
      <c r="EX63" s="68">
        <f t="shared" si="37"/>
        <v>151</v>
      </c>
      <c r="EY63" s="68">
        <f t="shared" si="37"/>
        <v>152</v>
      </c>
      <c r="EZ63" s="68">
        <f t="shared" si="37"/>
        <v>153</v>
      </c>
      <c r="FA63" s="68">
        <f t="shared" si="37"/>
        <v>154</v>
      </c>
      <c r="FB63" s="68">
        <f t="shared" si="37"/>
        <v>155</v>
      </c>
      <c r="FC63" s="68">
        <f t="shared" si="37"/>
        <v>156</v>
      </c>
      <c r="FD63" s="68">
        <f t="shared" si="37"/>
        <v>157</v>
      </c>
      <c r="FE63" s="68">
        <f t="shared" si="37"/>
        <v>158</v>
      </c>
      <c r="FF63" s="68">
        <f t="shared" si="37"/>
        <v>159</v>
      </c>
      <c r="FG63" s="68">
        <f t="shared" si="37"/>
        <v>160</v>
      </c>
      <c r="FH63" s="68">
        <f t="shared" si="37"/>
        <v>161</v>
      </c>
      <c r="FI63" s="68">
        <f t="shared" si="37"/>
        <v>162</v>
      </c>
      <c r="FJ63" s="68">
        <f t="shared" si="37"/>
        <v>163</v>
      </c>
      <c r="FK63" s="68">
        <f t="shared" si="37"/>
        <v>164</v>
      </c>
      <c r="FL63" s="68">
        <f t="shared" si="37"/>
        <v>165</v>
      </c>
      <c r="FM63" s="68">
        <f t="shared" si="37"/>
        <v>166</v>
      </c>
      <c r="FN63" s="68">
        <f t="shared" si="37"/>
        <v>167</v>
      </c>
      <c r="FO63" s="68">
        <f t="shared" si="37"/>
        <v>168</v>
      </c>
      <c r="FP63" s="68">
        <f t="shared" si="37"/>
        <v>169</v>
      </c>
      <c r="FQ63" s="68">
        <f t="shared" si="37"/>
        <v>170</v>
      </c>
      <c r="FR63" s="68">
        <f t="shared" si="37"/>
        <v>171</v>
      </c>
      <c r="FS63" s="68">
        <f t="shared" si="37"/>
        <v>172</v>
      </c>
      <c r="FT63" s="68">
        <f t="shared" si="37"/>
        <v>173</v>
      </c>
      <c r="FU63" s="68">
        <f t="shared" si="37"/>
        <v>174</v>
      </c>
      <c r="FV63" s="68">
        <f t="shared" si="37"/>
        <v>175</v>
      </c>
      <c r="FW63" s="68">
        <f t="shared" si="37"/>
        <v>176</v>
      </c>
      <c r="FX63" s="68">
        <f t="shared" si="37"/>
        <v>177</v>
      </c>
      <c r="FY63" s="68">
        <f t="shared" si="37"/>
        <v>178</v>
      </c>
      <c r="FZ63" s="68">
        <f t="shared" si="37"/>
        <v>179</v>
      </c>
      <c r="GA63" s="68">
        <f t="shared" si="37"/>
        <v>180</v>
      </c>
      <c r="GB63" s="68">
        <f t="shared" si="37"/>
        <v>181</v>
      </c>
      <c r="GC63" s="68">
        <f t="shared" si="37"/>
        <v>182</v>
      </c>
      <c r="GD63" s="68">
        <f t="shared" si="37"/>
        <v>183</v>
      </c>
      <c r="GE63" s="68">
        <f t="shared" si="37"/>
        <v>184</v>
      </c>
      <c r="GF63" s="68">
        <f t="shared" si="37"/>
        <v>185</v>
      </c>
      <c r="GG63" s="68">
        <f t="shared" si="37"/>
        <v>186</v>
      </c>
      <c r="GH63" s="68">
        <f t="shared" si="37"/>
        <v>187</v>
      </c>
      <c r="GI63" s="68">
        <f t="shared" si="37"/>
        <v>188</v>
      </c>
      <c r="GJ63" s="68">
        <f t="shared" si="37"/>
        <v>189</v>
      </c>
      <c r="GK63" s="68">
        <f t="shared" si="37"/>
        <v>190</v>
      </c>
      <c r="GL63" s="68">
        <f t="shared" si="37"/>
        <v>191</v>
      </c>
      <c r="GM63" s="68">
        <f t="shared" si="37"/>
        <v>192</v>
      </c>
      <c r="GN63" s="68">
        <f t="shared" si="37"/>
        <v>193</v>
      </c>
      <c r="GO63" s="68">
        <f t="shared" si="37"/>
        <v>194</v>
      </c>
      <c r="GP63" s="68">
        <f t="shared" si="37"/>
        <v>195</v>
      </c>
      <c r="GQ63" s="68">
        <f t="shared" si="37"/>
        <v>196</v>
      </c>
      <c r="GR63" s="68">
        <f t="shared" si="37"/>
        <v>197</v>
      </c>
      <c r="GS63" s="68">
        <f t="shared" si="37"/>
        <v>198</v>
      </c>
      <c r="GT63" s="68">
        <f t="shared" si="37"/>
        <v>199</v>
      </c>
      <c r="GU63" s="68">
        <f t="shared" si="37"/>
        <v>200</v>
      </c>
      <c r="GV63" s="68">
        <f t="shared" si="37"/>
        <v>201</v>
      </c>
      <c r="GW63" s="68">
        <f t="shared" si="37"/>
        <v>202</v>
      </c>
      <c r="GX63" s="68">
        <f t="shared" si="37"/>
        <v>203</v>
      </c>
      <c r="GY63" s="68">
        <f t="shared" ref="GY63:JJ63" si="38">GX63+1</f>
        <v>204</v>
      </c>
      <c r="GZ63" s="68">
        <f t="shared" si="38"/>
        <v>205</v>
      </c>
      <c r="HA63" s="68">
        <f t="shared" si="38"/>
        <v>206</v>
      </c>
      <c r="HB63" s="68">
        <f t="shared" si="38"/>
        <v>207</v>
      </c>
      <c r="HC63" s="68">
        <f t="shared" si="38"/>
        <v>208</v>
      </c>
      <c r="HD63" s="68">
        <f t="shared" si="38"/>
        <v>209</v>
      </c>
      <c r="HE63" s="68">
        <f t="shared" si="38"/>
        <v>210</v>
      </c>
      <c r="HF63" s="68">
        <f t="shared" si="38"/>
        <v>211</v>
      </c>
      <c r="HG63" s="68">
        <f t="shared" si="38"/>
        <v>212</v>
      </c>
      <c r="HH63" s="68">
        <f t="shared" si="38"/>
        <v>213</v>
      </c>
      <c r="HI63" s="68">
        <f t="shared" si="38"/>
        <v>214</v>
      </c>
      <c r="HJ63" s="68">
        <f t="shared" si="38"/>
        <v>215</v>
      </c>
      <c r="HK63" s="68">
        <f t="shared" si="38"/>
        <v>216</v>
      </c>
      <c r="HL63" s="68">
        <f t="shared" si="38"/>
        <v>217</v>
      </c>
      <c r="HM63" s="68">
        <f t="shared" si="38"/>
        <v>218</v>
      </c>
      <c r="HN63" s="68">
        <f t="shared" si="38"/>
        <v>219</v>
      </c>
      <c r="HO63" s="68">
        <f t="shared" si="38"/>
        <v>220</v>
      </c>
      <c r="HP63" s="68">
        <f t="shared" si="38"/>
        <v>221</v>
      </c>
      <c r="HQ63" s="68">
        <f t="shared" si="38"/>
        <v>222</v>
      </c>
      <c r="HR63" s="68">
        <f t="shared" si="38"/>
        <v>223</v>
      </c>
      <c r="HS63" s="68">
        <f t="shared" si="38"/>
        <v>224</v>
      </c>
      <c r="HT63" s="68">
        <f t="shared" si="38"/>
        <v>225</v>
      </c>
      <c r="HU63" s="68">
        <f t="shared" si="38"/>
        <v>226</v>
      </c>
      <c r="HV63" s="68">
        <f t="shared" si="38"/>
        <v>227</v>
      </c>
      <c r="HW63" s="68">
        <f t="shared" si="38"/>
        <v>228</v>
      </c>
      <c r="HX63" s="68">
        <f t="shared" si="38"/>
        <v>229</v>
      </c>
      <c r="HY63" s="68">
        <f t="shared" si="38"/>
        <v>230</v>
      </c>
      <c r="HZ63" s="68">
        <f t="shared" si="38"/>
        <v>231</v>
      </c>
      <c r="IA63" s="68">
        <f t="shared" si="38"/>
        <v>232</v>
      </c>
      <c r="IB63" s="68">
        <f t="shared" si="38"/>
        <v>233</v>
      </c>
      <c r="IC63" s="68">
        <f t="shared" si="38"/>
        <v>234</v>
      </c>
      <c r="ID63" s="68">
        <f t="shared" si="38"/>
        <v>235</v>
      </c>
      <c r="IE63" s="68">
        <f t="shared" si="38"/>
        <v>236</v>
      </c>
      <c r="IF63" s="68">
        <f t="shared" si="38"/>
        <v>237</v>
      </c>
      <c r="IG63" s="68">
        <f t="shared" si="38"/>
        <v>238</v>
      </c>
      <c r="IH63" s="68">
        <f t="shared" si="38"/>
        <v>239</v>
      </c>
      <c r="II63" s="68">
        <f t="shared" si="38"/>
        <v>240</v>
      </c>
      <c r="IJ63" s="68">
        <f t="shared" si="38"/>
        <v>241</v>
      </c>
      <c r="IK63" s="68">
        <f t="shared" si="38"/>
        <v>242</v>
      </c>
      <c r="IL63" s="68">
        <f t="shared" si="38"/>
        <v>243</v>
      </c>
      <c r="IM63" s="68">
        <f t="shared" si="38"/>
        <v>244</v>
      </c>
      <c r="IN63" s="68">
        <f t="shared" si="38"/>
        <v>245</v>
      </c>
      <c r="IO63" s="68">
        <f t="shared" si="38"/>
        <v>246</v>
      </c>
      <c r="IP63" s="68">
        <f t="shared" si="38"/>
        <v>247</v>
      </c>
      <c r="IQ63" s="68">
        <f t="shared" si="38"/>
        <v>248</v>
      </c>
      <c r="IR63" s="68">
        <f t="shared" si="38"/>
        <v>249</v>
      </c>
      <c r="IS63" s="68">
        <f t="shared" si="38"/>
        <v>250</v>
      </c>
      <c r="IT63" s="68">
        <f t="shared" si="38"/>
        <v>251</v>
      </c>
      <c r="IU63" s="68">
        <f t="shared" si="38"/>
        <v>252</v>
      </c>
      <c r="IV63" s="68">
        <f t="shared" si="38"/>
        <v>253</v>
      </c>
      <c r="IW63" s="68">
        <f t="shared" si="38"/>
        <v>254</v>
      </c>
      <c r="IX63" s="68">
        <f t="shared" si="38"/>
        <v>255</v>
      </c>
      <c r="IY63" s="68">
        <f t="shared" si="38"/>
        <v>256</v>
      </c>
      <c r="IZ63" s="68">
        <f t="shared" si="38"/>
        <v>257</v>
      </c>
      <c r="JA63" s="68">
        <f t="shared" si="38"/>
        <v>258</v>
      </c>
      <c r="JB63" s="68">
        <f t="shared" si="38"/>
        <v>259</v>
      </c>
      <c r="JC63" s="68">
        <f t="shared" si="38"/>
        <v>260</v>
      </c>
      <c r="JD63" s="68">
        <f t="shared" si="38"/>
        <v>261</v>
      </c>
      <c r="JE63" s="68">
        <f t="shared" si="38"/>
        <v>262</v>
      </c>
      <c r="JF63" s="68">
        <f t="shared" si="38"/>
        <v>263</v>
      </c>
      <c r="JG63" s="68">
        <f t="shared" si="38"/>
        <v>264</v>
      </c>
      <c r="JH63" s="68">
        <f t="shared" si="38"/>
        <v>265</v>
      </c>
      <c r="JI63" s="68">
        <f t="shared" si="38"/>
        <v>266</v>
      </c>
      <c r="JJ63" s="68">
        <f t="shared" si="38"/>
        <v>267</v>
      </c>
      <c r="JK63" s="68">
        <f t="shared" ref="JK63:JV63" si="39">JJ63+1</f>
        <v>268</v>
      </c>
      <c r="JL63" s="68">
        <f t="shared" si="39"/>
        <v>269</v>
      </c>
      <c r="JM63" s="68">
        <f t="shared" si="39"/>
        <v>270</v>
      </c>
      <c r="JN63" s="68">
        <f t="shared" si="39"/>
        <v>271</v>
      </c>
      <c r="JO63" s="68">
        <f t="shared" si="39"/>
        <v>272</v>
      </c>
      <c r="JP63" s="68">
        <f t="shared" si="39"/>
        <v>273</v>
      </c>
      <c r="JQ63" s="68">
        <f t="shared" si="39"/>
        <v>274</v>
      </c>
      <c r="JR63" s="68">
        <f t="shared" si="39"/>
        <v>275</v>
      </c>
      <c r="JS63" s="68">
        <f t="shared" si="39"/>
        <v>276</v>
      </c>
      <c r="JT63" s="68">
        <f t="shared" si="39"/>
        <v>277</v>
      </c>
      <c r="JU63" s="68">
        <f t="shared" si="39"/>
        <v>278</v>
      </c>
      <c r="JV63" s="68">
        <f t="shared" si="39"/>
        <v>279</v>
      </c>
    </row>
    <row r="64" spans="1:282" hidden="1" outlineLevel="1">
      <c r="A64" t="str">
        <f>"Payment Index - Advance "&amp;B64</f>
        <v>Payment Index - Advance 1</v>
      </c>
      <c r="B64" s="74">
        <v>1</v>
      </c>
      <c r="C64" s="68">
        <f>IF(AND(C$63&gt;=$C$44, C$63&gt;=($B64-1)*12),B64+1,0)</f>
        <v>0</v>
      </c>
      <c r="D64" s="68">
        <f t="shared" ref="D64:BO64" si="40">IF(AND(D$63&gt;=$C$44, D$63&gt;=($B64-1)*12),C64+1,0)</f>
        <v>0</v>
      </c>
      <c r="E64" s="68">
        <f t="shared" si="40"/>
        <v>0</v>
      </c>
      <c r="F64" s="68">
        <f t="shared" si="40"/>
        <v>0</v>
      </c>
      <c r="G64" s="68">
        <f t="shared" si="40"/>
        <v>0</v>
      </c>
      <c r="H64" s="68">
        <f t="shared" si="40"/>
        <v>0</v>
      </c>
      <c r="I64" s="68">
        <f t="shared" si="40"/>
        <v>0</v>
      </c>
      <c r="J64" s="68">
        <f t="shared" si="40"/>
        <v>0</v>
      </c>
      <c r="K64" s="68">
        <f t="shared" si="40"/>
        <v>0</v>
      </c>
      <c r="L64" s="68">
        <f t="shared" si="40"/>
        <v>0</v>
      </c>
      <c r="M64" s="68">
        <f t="shared" si="40"/>
        <v>0</v>
      </c>
      <c r="N64" s="68">
        <f t="shared" si="40"/>
        <v>0</v>
      </c>
      <c r="O64" s="68">
        <f t="shared" si="40"/>
        <v>0</v>
      </c>
      <c r="P64" s="68">
        <f t="shared" si="40"/>
        <v>0</v>
      </c>
      <c r="Q64" s="68">
        <f t="shared" si="40"/>
        <v>0</v>
      </c>
      <c r="R64" s="68">
        <f t="shared" si="40"/>
        <v>0</v>
      </c>
      <c r="S64" s="68">
        <f t="shared" si="40"/>
        <v>0</v>
      </c>
      <c r="T64" s="68">
        <f t="shared" si="40"/>
        <v>0</v>
      </c>
      <c r="U64" s="68">
        <f t="shared" si="40"/>
        <v>0</v>
      </c>
      <c r="V64" s="68">
        <f t="shared" si="40"/>
        <v>0</v>
      </c>
      <c r="W64" s="68">
        <f t="shared" si="40"/>
        <v>0</v>
      </c>
      <c r="X64" s="68">
        <f t="shared" si="40"/>
        <v>0</v>
      </c>
      <c r="Y64" s="68">
        <f t="shared" si="40"/>
        <v>0</v>
      </c>
      <c r="Z64" s="68">
        <f t="shared" si="40"/>
        <v>0</v>
      </c>
      <c r="AA64" s="68">
        <f t="shared" si="40"/>
        <v>1</v>
      </c>
      <c r="AB64" s="68">
        <f t="shared" si="40"/>
        <v>2</v>
      </c>
      <c r="AC64" s="68">
        <f t="shared" si="40"/>
        <v>3</v>
      </c>
      <c r="AD64" s="68">
        <f t="shared" si="40"/>
        <v>4</v>
      </c>
      <c r="AE64" s="68">
        <f t="shared" si="40"/>
        <v>5</v>
      </c>
      <c r="AF64" s="68">
        <f t="shared" si="40"/>
        <v>6</v>
      </c>
      <c r="AG64" s="68">
        <f t="shared" si="40"/>
        <v>7</v>
      </c>
      <c r="AH64" s="68">
        <f t="shared" si="40"/>
        <v>8</v>
      </c>
      <c r="AI64" s="68">
        <f t="shared" si="40"/>
        <v>9</v>
      </c>
      <c r="AJ64" s="68">
        <f t="shared" si="40"/>
        <v>10</v>
      </c>
      <c r="AK64" s="68">
        <f t="shared" si="40"/>
        <v>11</v>
      </c>
      <c r="AL64" s="68">
        <f t="shared" si="40"/>
        <v>12</v>
      </c>
      <c r="AM64" s="68">
        <f t="shared" si="40"/>
        <v>13</v>
      </c>
      <c r="AN64" s="68">
        <f t="shared" si="40"/>
        <v>14</v>
      </c>
      <c r="AO64" s="68">
        <f t="shared" si="40"/>
        <v>15</v>
      </c>
      <c r="AP64" s="68">
        <f t="shared" si="40"/>
        <v>16</v>
      </c>
      <c r="AQ64" s="68">
        <f t="shared" si="40"/>
        <v>17</v>
      </c>
      <c r="AR64" s="68">
        <f t="shared" si="40"/>
        <v>18</v>
      </c>
      <c r="AS64" s="68">
        <f t="shared" si="40"/>
        <v>19</v>
      </c>
      <c r="AT64" s="68">
        <f t="shared" si="40"/>
        <v>20</v>
      </c>
      <c r="AU64" s="68">
        <f t="shared" si="40"/>
        <v>21</v>
      </c>
      <c r="AV64" s="68">
        <f t="shared" si="40"/>
        <v>22</v>
      </c>
      <c r="AW64" s="68">
        <f t="shared" si="40"/>
        <v>23</v>
      </c>
      <c r="AX64" s="68">
        <f t="shared" si="40"/>
        <v>24</v>
      </c>
      <c r="AY64" s="68">
        <f t="shared" si="40"/>
        <v>25</v>
      </c>
      <c r="AZ64" s="68">
        <f t="shared" si="40"/>
        <v>26</v>
      </c>
      <c r="BA64" s="68">
        <f t="shared" si="40"/>
        <v>27</v>
      </c>
      <c r="BB64" s="68">
        <f t="shared" si="40"/>
        <v>28</v>
      </c>
      <c r="BC64" s="68">
        <f t="shared" si="40"/>
        <v>29</v>
      </c>
      <c r="BD64" s="68">
        <f t="shared" si="40"/>
        <v>30</v>
      </c>
      <c r="BE64" s="68">
        <f t="shared" si="40"/>
        <v>31</v>
      </c>
      <c r="BF64" s="68">
        <f t="shared" si="40"/>
        <v>32</v>
      </c>
      <c r="BG64" s="68">
        <f t="shared" si="40"/>
        <v>33</v>
      </c>
      <c r="BH64" s="68">
        <f t="shared" si="40"/>
        <v>34</v>
      </c>
      <c r="BI64" s="68">
        <f t="shared" si="40"/>
        <v>35</v>
      </c>
      <c r="BJ64" s="68">
        <f t="shared" si="40"/>
        <v>36</v>
      </c>
      <c r="BK64" s="68">
        <f t="shared" si="40"/>
        <v>37</v>
      </c>
      <c r="BL64" s="68">
        <f t="shared" si="40"/>
        <v>38</v>
      </c>
      <c r="BM64" s="68">
        <f t="shared" si="40"/>
        <v>39</v>
      </c>
      <c r="BN64" s="68">
        <f t="shared" si="40"/>
        <v>40</v>
      </c>
      <c r="BO64" s="68">
        <f t="shared" si="40"/>
        <v>41</v>
      </c>
      <c r="BP64" s="68">
        <f t="shared" ref="BP64:EA64" si="41">IF(AND(BP$63&gt;=$C$44, BP$63&gt;=($B64-1)*12),BO64+1,0)</f>
        <v>42</v>
      </c>
      <c r="BQ64" s="68">
        <f t="shared" si="41"/>
        <v>43</v>
      </c>
      <c r="BR64" s="68">
        <f t="shared" si="41"/>
        <v>44</v>
      </c>
      <c r="BS64" s="68">
        <f t="shared" si="41"/>
        <v>45</v>
      </c>
      <c r="BT64" s="68">
        <f t="shared" si="41"/>
        <v>46</v>
      </c>
      <c r="BU64" s="68">
        <f t="shared" si="41"/>
        <v>47</v>
      </c>
      <c r="BV64" s="68">
        <f t="shared" si="41"/>
        <v>48</v>
      </c>
      <c r="BW64" s="68">
        <f t="shared" si="41"/>
        <v>49</v>
      </c>
      <c r="BX64" s="68">
        <f t="shared" si="41"/>
        <v>50</v>
      </c>
      <c r="BY64" s="68">
        <f t="shared" si="41"/>
        <v>51</v>
      </c>
      <c r="BZ64" s="68">
        <f t="shared" si="41"/>
        <v>52</v>
      </c>
      <c r="CA64" s="68">
        <f t="shared" si="41"/>
        <v>53</v>
      </c>
      <c r="CB64" s="68">
        <f t="shared" si="41"/>
        <v>54</v>
      </c>
      <c r="CC64" s="68">
        <f t="shared" si="41"/>
        <v>55</v>
      </c>
      <c r="CD64" s="68">
        <f t="shared" si="41"/>
        <v>56</v>
      </c>
      <c r="CE64" s="68">
        <f t="shared" si="41"/>
        <v>57</v>
      </c>
      <c r="CF64" s="68">
        <f t="shared" si="41"/>
        <v>58</v>
      </c>
      <c r="CG64" s="68">
        <f t="shared" si="41"/>
        <v>59</v>
      </c>
      <c r="CH64" s="68">
        <f t="shared" si="41"/>
        <v>60</v>
      </c>
      <c r="CI64" s="68">
        <f t="shared" si="41"/>
        <v>61</v>
      </c>
      <c r="CJ64" s="68">
        <f t="shared" si="41"/>
        <v>62</v>
      </c>
      <c r="CK64" s="68">
        <f t="shared" si="41"/>
        <v>63</v>
      </c>
      <c r="CL64" s="68">
        <f t="shared" si="41"/>
        <v>64</v>
      </c>
      <c r="CM64" s="68">
        <f t="shared" si="41"/>
        <v>65</v>
      </c>
      <c r="CN64" s="68">
        <f t="shared" si="41"/>
        <v>66</v>
      </c>
      <c r="CO64" s="68">
        <f t="shared" si="41"/>
        <v>67</v>
      </c>
      <c r="CP64" s="68">
        <f t="shared" si="41"/>
        <v>68</v>
      </c>
      <c r="CQ64" s="68">
        <f t="shared" si="41"/>
        <v>69</v>
      </c>
      <c r="CR64" s="68">
        <f t="shared" si="41"/>
        <v>70</v>
      </c>
      <c r="CS64" s="68">
        <f t="shared" si="41"/>
        <v>71</v>
      </c>
      <c r="CT64" s="68">
        <f t="shared" si="41"/>
        <v>72</v>
      </c>
      <c r="CU64" s="68">
        <f t="shared" si="41"/>
        <v>73</v>
      </c>
      <c r="CV64" s="68">
        <f t="shared" si="41"/>
        <v>74</v>
      </c>
      <c r="CW64" s="68">
        <f t="shared" si="41"/>
        <v>75</v>
      </c>
      <c r="CX64" s="68">
        <f t="shared" si="41"/>
        <v>76</v>
      </c>
      <c r="CY64" s="68">
        <f t="shared" si="41"/>
        <v>77</v>
      </c>
      <c r="CZ64" s="68">
        <f t="shared" si="41"/>
        <v>78</v>
      </c>
      <c r="DA64" s="68">
        <f t="shared" si="41"/>
        <v>79</v>
      </c>
      <c r="DB64" s="68">
        <f t="shared" si="41"/>
        <v>80</v>
      </c>
      <c r="DC64" s="68">
        <f t="shared" si="41"/>
        <v>81</v>
      </c>
      <c r="DD64" s="68">
        <f t="shared" si="41"/>
        <v>82</v>
      </c>
      <c r="DE64" s="68">
        <f t="shared" si="41"/>
        <v>83</v>
      </c>
      <c r="DF64" s="68">
        <f t="shared" si="41"/>
        <v>84</v>
      </c>
      <c r="DG64" s="68">
        <f t="shared" si="41"/>
        <v>85</v>
      </c>
      <c r="DH64" s="68">
        <f t="shared" si="41"/>
        <v>86</v>
      </c>
      <c r="DI64" s="68">
        <f t="shared" si="41"/>
        <v>87</v>
      </c>
      <c r="DJ64" s="68">
        <f t="shared" si="41"/>
        <v>88</v>
      </c>
      <c r="DK64" s="68">
        <f t="shared" si="41"/>
        <v>89</v>
      </c>
      <c r="DL64" s="68">
        <f t="shared" si="41"/>
        <v>90</v>
      </c>
      <c r="DM64" s="68">
        <f t="shared" si="41"/>
        <v>91</v>
      </c>
      <c r="DN64" s="68">
        <f t="shared" si="41"/>
        <v>92</v>
      </c>
      <c r="DO64" s="68">
        <f t="shared" si="41"/>
        <v>93</v>
      </c>
      <c r="DP64" s="68">
        <f t="shared" si="41"/>
        <v>94</v>
      </c>
      <c r="DQ64" s="68">
        <f t="shared" si="41"/>
        <v>95</v>
      </c>
      <c r="DR64" s="68">
        <f t="shared" si="41"/>
        <v>96</v>
      </c>
      <c r="DS64" s="68">
        <f t="shared" si="41"/>
        <v>97</v>
      </c>
      <c r="DT64" s="68">
        <f t="shared" si="41"/>
        <v>98</v>
      </c>
      <c r="DU64" s="68">
        <f t="shared" si="41"/>
        <v>99</v>
      </c>
      <c r="DV64" s="68">
        <f t="shared" si="41"/>
        <v>100</v>
      </c>
      <c r="DW64" s="68">
        <f t="shared" si="41"/>
        <v>101</v>
      </c>
      <c r="DX64" s="68">
        <f t="shared" si="41"/>
        <v>102</v>
      </c>
      <c r="DY64" s="68">
        <f t="shared" si="41"/>
        <v>103</v>
      </c>
      <c r="DZ64" s="68">
        <f t="shared" si="41"/>
        <v>104</v>
      </c>
      <c r="EA64" s="68">
        <f t="shared" si="41"/>
        <v>105</v>
      </c>
      <c r="EB64" s="68">
        <f t="shared" ref="EB64:GM64" si="42">IF(AND(EB$63&gt;=$C$44, EB$63&gt;=($B64-1)*12),EA64+1,0)</f>
        <v>106</v>
      </c>
      <c r="EC64" s="68">
        <f t="shared" si="42"/>
        <v>107</v>
      </c>
      <c r="ED64" s="68">
        <f t="shared" si="42"/>
        <v>108</v>
      </c>
      <c r="EE64" s="68">
        <f t="shared" si="42"/>
        <v>109</v>
      </c>
      <c r="EF64" s="68">
        <f t="shared" si="42"/>
        <v>110</v>
      </c>
      <c r="EG64" s="68">
        <f t="shared" si="42"/>
        <v>111</v>
      </c>
      <c r="EH64" s="68">
        <f t="shared" si="42"/>
        <v>112</v>
      </c>
      <c r="EI64" s="68">
        <f t="shared" si="42"/>
        <v>113</v>
      </c>
      <c r="EJ64" s="68">
        <f t="shared" si="42"/>
        <v>114</v>
      </c>
      <c r="EK64" s="68">
        <f t="shared" si="42"/>
        <v>115</v>
      </c>
      <c r="EL64" s="68">
        <f t="shared" si="42"/>
        <v>116</v>
      </c>
      <c r="EM64" s="68">
        <f t="shared" si="42"/>
        <v>117</v>
      </c>
      <c r="EN64" s="68">
        <f t="shared" si="42"/>
        <v>118</v>
      </c>
      <c r="EO64" s="68">
        <f t="shared" si="42"/>
        <v>119</v>
      </c>
      <c r="EP64" s="68">
        <f t="shared" si="42"/>
        <v>120</v>
      </c>
      <c r="EQ64" s="68">
        <f t="shared" si="42"/>
        <v>121</v>
      </c>
      <c r="ER64" s="68">
        <f t="shared" si="42"/>
        <v>122</v>
      </c>
      <c r="ES64" s="68">
        <f t="shared" si="42"/>
        <v>123</v>
      </c>
      <c r="ET64" s="68">
        <f t="shared" si="42"/>
        <v>124</v>
      </c>
      <c r="EU64" s="68">
        <f t="shared" si="42"/>
        <v>125</v>
      </c>
      <c r="EV64" s="68">
        <f t="shared" si="42"/>
        <v>126</v>
      </c>
      <c r="EW64" s="68">
        <f t="shared" si="42"/>
        <v>127</v>
      </c>
      <c r="EX64" s="68">
        <f t="shared" si="42"/>
        <v>128</v>
      </c>
      <c r="EY64" s="68">
        <f t="shared" si="42"/>
        <v>129</v>
      </c>
      <c r="EZ64" s="68">
        <f t="shared" si="42"/>
        <v>130</v>
      </c>
      <c r="FA64" s="68">
        <f t="shared" si="42"/>
        <v>131</v>
      </c>
      <c r="FB64" s="68">
        <f t="shared" si="42"/>
        <v>132</v>
      </c>
      <c r="FC64" s="68">
        <f t="shared" si="42"/>
        <v>133</v>
      </c>
      <c r="FD64" s="68">
        <f t="shared" si="42"/>
        <v>134</v>
      </c>
      <c r="FE64" s="68">
        <f t="shared" si="42"/>
        <v>135</v>
      </c>
      <c r="FF64" s="68">
        <f t="shared" si="42"/>
        <v>136</v>
      </c>
      <c r="FG64" s="68">
        <f t="shared" si="42"/>
        <v>137</v>
      </c>
      <c r="FH64" s="68">
        <f t="shared" si="42"/>
        <v>138</v>
      </c>
      <c r="FI64" s="68">
        <f t="shared" si="42"/>
        <v>139</v>
      </c>
      <c r="FJ64" s="68">
        <f t="shared" si="42"/>
        <v>140</v>
      </c>
      <c r="FK64" s="68">
        <f t="shared" si="42"/>
        <v>141</v>
      </c>
      <c r="FL64" s="68">
        <f t="shared" si="42"/>
        <v>142</v>
      </c>
      <c r="FM64" s="68">
        <f t="shared" si="42"/>
        <v>143</v>
      </c>
      <c r="FN64" s="68">
        <f t="shared" si="42"/>
        <v>144</v>
      </c>
      <c r="FO64" s="68">
        <f t="shared" si="42"/>
        <v>145</v>
      </c>
      <c r="FP64" s="68">
        <f t="shared" si="42"/>
        <v>146</v>
      </c>
      <c r="FQ64" s="68">
        <f t="shared" si="42"/>
        <v>147</v>
      </c>
      <c r="FR64" s="68">
        <f t="shared" si="42"/>
        <v>148</v>
      </c>
      <c r="FS64" s="68">
        <f t="shared" si="42"/>
        <v>149</v>
      </c>
      <c r="FT64" s="68">
        <f t="shared" si="42"/>
        <v>150</v>
      </c>
      <c r="FU64" s="68">
        <f t="shared" si="42"/>
        <v>151</v>
      </c>
      <c r="FV64" s="68">
        <f t="shared" si="42"/>
        <v>152</v>
      </c>
      <c r="FW64" s="68">
        <f t="shared" si="42"/>
        <v>153</v>
      </c>
      <c r="FX64" s="68">
        <f t="shared" si="42"/>
        <v>154</v>
      </c>
      <c r="FY64" s="68">
        <f t="shared" si="42"/>
        <v>155</v>
      </c>
      <c r="FZ64" s="68">
        <f t="shared" si="42"/>
        <v>156</v>
      </c>
      <c r="GA64" s="68">
        <f t="shared" si="42"/>
        <v>157</v>
      </c>
      <c r="GB64" s="68">
        <f t="shared" si="42"/>
        <v>158</v>
      </c>
      <c r="GC64" s="68">
        <f t="shared" si="42"/>
        <v>159</v>
      </c>
      <c r="GD64" s="68">
        <f t="shared" si="42"/>
        <v>160</v>
      </c>
      <c r="GE64" s="68">
        <f t="shared" si="42"/>
        <v>161</v>
      </c>
      <c r="GF64" s="68">
        <f t="shared" si="42"/>
        <v>162</v>
      </c>
      <c r="GG64" s="68">
        <f t="shared" si="42"/>
        <v>163</v>
      </c>
      <c r="GH64" s="68">
        <f t="shared" si="42"/>
        <v>164</v>
      </c>
      <c r="GI64" s="68">
        <f t="shared" si="42"/>
        <v>165</v>
      </c>
      <c r="GJ64" s="68">
        <f t="shared" si="42"/>
        <v>166</v>
      </c>
      <c r="GK64" s="68">
        <f t="shared" si="42"/>
        <v>167</v>
      </c>
      <c r="GL64" s="68">
        <f t="shared" si="42"/>
        <v>168</v>
      </c>
      <c r="GM64" s="68">
        <f t="shared" si="42"/>
        <v>169</v>
      </c>
      <c r="GN64" s="68">
        <f t="shared" ref="GN64:IY64" si="43">IF(AND(GN$63&gt;=$C$44, GN$63&gt;=($B64-1)*12),GM64+1,0)</f>
        <v>170</v>
      </c>
      <c r="GO64" s="68">
        <f t="shared" si="43"/>
        <v>171</v>
      </c>
      <c r="GP64" s="68">
        <f t="shared" si="43"/>
        <v>172</v>
      </c>
      <c r="GQ64" s="68">
        <f t="shared" si="43"/>
        <v>173</v>
      </c>
      <c r="GR64" s="68">
        <f t="shared" si="43"/>
        <v>174</v>
      </c>
      <c r="GS64" s="68">
        <f t="shared" si="43"/>
        <v>175</v>
      </c>
      <c r="GT64" s="68">
        <f t="shared" si="43"/>
        <v>176</v>
      </c>
      <c r="GU64" s="68">
        <f t="shared" si="43"/>
        <v>177</v>
      </c>
      <c r="GV64" s="68">
        <f t="shared" si="43"/>
        <v>178</v>
      </c>
      <c r="GW64" s="68">
        <f t="shared" si="43"/>
        <v>179</v>
      </c>
      <c r="GX64" s="68">
        <f t="shared" si="43"/>
        <v>180</v>
      </c>
      <c r="GY64" s="68">
        <f t="shared" si="43"/>
        <v>181</v>
      </c>
      <c r="GZ64" s="68">
        <f t="shared" si="43"/>
        <v>182</v>
      </c>
      <c r="HA64" s="68">
        <f t="shared" si="43"/>
        <v>183</v>
      </c>
      <c r="HB64" s="68">
        <f t="shared" si="43"/>
        <v>184</v>
      </c>
      <c r="HC64" s="68">
        <f t="shared" si="43"/>
        <v>185</v>
      </c>
      <c r="HD64" s="68">
        <f t="shared" si="43"/>
        <v>186</v>
      </c>
      <c r="HE64" s="68">
        <f t="shared" si="43"/>
        <v>187</v>
      </c>
      <c r="HF64" s="68">
        <f t="shared" si="43"/>
        <v>188</v>
      </c>
      <c r="HG64" s="68">
        <f t="shared" si="43"/>
        <v>189</v>
      </c>
      <c r="HH64" s="68">
        <f t="shared" si="43"/>
        <v>190</v>
      </c>
      <c r="HI64" s="68">
        <f t="shared" si="43"/>
        <v>191</v>
      </c>
      <c r="HJ64" s="68">
        <f t="shared" si="43"/>
        <v>192</v>
      </c>
      <c r="HK64" s="68">
        <f t="shared" si="43"/>
        <v>193</v>
      </c>
      <c r="HL64" s="68">
        <f t="shared" si="43"/>
        <v>194</v>
      </c>
      <c r="HM64" s="68">
        <f t="shared" si="43"/>
        <v>195</v>
      </c>
      <c r="HN64" s="68">
        <f t="shared" si="43"/>
        <v>196</v>
      </c>
      <c r="HO64" s="68">
        <f t="shared" si="43"/>
        <v>197</v>
      </c>
      <c r="HP64" s="68">
        <f t="shared" si="43"/>
        <v>198</v>
      </c>
      <c r="HQ64" s="68">
        <f t="shared" si="43"/>
        <v>199</v>
      </c>
      <c r="HR64" s="68">
        <f t="shared" si="43"/>
        <v>200</v>
      </c>
      <c r="HS64" s="68">
        <f t="shared" si="43"/>
        <v>201</v>
      </c>
      <c r="HT64" s="68">
        <f t="shared" si="43"/>
        <v>202</v>
      </c>
      <c r="HU64" s="68">
        <f t="shared" si="43"/>
        <v>203</v>
      </c>
      <c r="HV64" s="68">
        <f t="shared" si="43"/>
        <v>204</v>
      </c>
      <c r="HW64" s="68">
        <f t="shared" si="43"/>
        <v>205</v>
      </c>
      <c r="HX64" s="68">
        <f t="shared" si="43"/>
        <v>206</v>
      </c>
      <c r="HY64" s="68">
        <f t="shared" si="43"/>
        <v>207</v>
      </c>
      <c r="HZ64" s="68">
        <f t="shared" si="43"/>
        <v>208</v>
      </c>
      <c r="IA64" s="68">
        <f t="shared" si="43"/>
        <v>209</v>
      </c>
      <c r="IB64" s="68">
        <f t="shared" si="43"/>
        <v>210</v>
      </c>
      <c r="IC64" s="68">
        <f t="shared" si="43"/>
        <v>211</v>
      </c>
      <c r="ID64" s="68">
        <f t="shared" si="43"/>
        <v>212</v>
      </c>
      <c r="IE64" s="68">
        <f t="shared" si="43"/>
        <v>213</v>
      </c>
      <c r="IF64" s="68">
        <f t="shared" si="43"/>
        <v>214</v>
      </c>
      <c r="IG64" s="68">
        <f t="shared" si="43"/>
        <v>215</v>
      </c>
      <c r="IH64" s="68">
        <f t="shared" si="43"/>
        <v>216</v>
      </c>
      <c r="II64" s="68">
        <f t="shared" si="43"/>
        <v>217</v>
      </c>
      <c r="IJ64" s="68">
        <f t="shared" si="43"/>
        <v>218</v>
      </c>
      <c r="IK64" s="68">
        <f t="shared" si="43"/>
        <v>219</v>
      </c>
      <c r="IL64" s="68">
        <f t="shared" si="43"/>
        <v>220</v>
      </c>
      <c r="IM64" s="68">
        <f t="shared" si="43"/>
        <v>221</v>
      </c>
      <c r="IN64" s="68">
        <f t="shared" si="43"/>
        <v>222</v>
      </c>
      <c r="IO64" s="68">
        <f t="shared" si="43"/>
        <v>223</v>
      </c>
      <c r="IP64" s="68">
        <f t="shared" si="43"/>
        <v>224</v>
      </c>
      <c r="IQ64" s="68">
        <f t="shared" si="43"/>
        <v>225</v>
      </c>
      <c r="IR64" s="68">
        <f t="shared" si="43"/>
        <v>226</v>
      </c>
      <c r="IS64" s="68">
        <f t="shared" si="43"/>
        <v>227</v>
      </c>
      <c r="IT64" s="68">
        <f t="shared" si="43"/>
        <v>228</v>
      </c>
      <c r="IU64" s="68">
        <f t="shared" si="43"/>
        <v>229</v>
      </c>
      <c r="IV64" s="68">
        <f t="shared" si="43"/>
        <v>230</v>
      </c>
      <c r="IW64" s="68">
        <f t="shared" si="43"/>
        <v>231</v>
      </c>
      <c r="IX64" s="68">
        <f t="shared" si="43"/>
        <v>232</v>
      </c>
      <c r="IY64" s="68">
        <f t="shared" si="43"/>
        <v>233</v>
      </c>
      <c r="IZ64" s="68">
        <f t="shared" ref="IZ64:JV64" si="44">IF(AND(IZ$63&gt;=$C$44, IZ$63&gt;=($B64-1)*12),IY64+1,0)</f>
        <v>234</v>
      </c>
      <c r="JA64" s="68">
        <f t="shared" si="44"/>
        <v>235</v>
      </c>
      <c r="JB64" s="68">
        <f t="shared" si="44"/>
        <v>236</v>
      </c>
      <c r="JC64" s="68">
        <f t="shared" si="44"/>
        <v>237</v>
      </c>
      <c r="JD64" s="68">
        <f t="shared" si="44"/>
        <v>238</v>
      </c>
      <c r="JE64" s="68">
        <f t="shared" si="44"/>
        <v>239</v>
      </c>
      <c r="JF64" s="68">
        <f t="shared" si="44"/>
        <v>240</v>
      </c>
      <c r="JG64" s="68">
        <f t="shared" si="44"/>
        <v>241</v>
      </c>
      <c r="JH64" s="68">
        <f t="shared" si="44"/>
        <v>242</v>
      </c>
      <c r="JI64" s="68">
        <f t="shared" si="44"/>
        <v>243</v>
      </c>
      <c r="JJ64" s="68">
        <f t="shared" si="44"/>
        <v>244</v>
      </c>
      <c r="JK64" s="68">
        <f t="shared" si="44"/>
        <v>245</v>
      </c>
      <c r="JL64" s="68">
        <f t="shared" si="44"/>
        <v>246</v>
      </c>
      <c r="JM64" s="68">
        <f t="shared" si="44"/>
        <v>247</v>
      </c>
      <c r="JN64" s="68">
        <f t="shared" si="44"/>
        <v>248</v>
      </c>
      <c r="JO64" s="68">
        <f t="shared" si="44"/>
        <v>249</v>
      </c>
      <c r="JP64" s="68">
        <f t="shared" si="44"/>
        <v>250</v>
      </c>
      <c r="JQ64" s="68">
        <f t="shared" si="44"/>
        <v>251</v>
      </c>
      <c r="JR64" s="68">
        <f t="shared" si="44"/>
        <v>252</v>
      </c>
      <c r="JS64" s="68">
        <f t="shared" si="44"/>
        <v>253</v>
      </c>
      <c r="JT64" s="68">
        <f t="shared" si="44"/>
        <v>254</v>
      </c>
      <c r="JU64" s="68">
        <f t="shared" si="44"/>
        <v>255</v>
      </c>
      <c r="JV64" s="68">
        <f t="shared" si="44"/>
        <v>256</v>
      </c>
    </row>
    <row r="65" spans="1:282" hidden="1" outlineLevel="1">
      <c r="A65" t="str">
        <f>"Payment Index - Advance "&amp;B65</f>
        <v>Payment Index - Advance 2</v>
      </c>
      <c r="B65" s="74">
        <v>2</v>
      </c>
      <c r="C65" s="68">
        <f>IF(AND(C$63&gt;=$C$44, C$63&gt;=($B65-1)*12),B65+1,0)</f>
        <v>0</v>
      </c>
      <c r="D65" s="68">
        <f t="shared" ref="D65:BO65" si="45">IF(AND(D$63&gt;=$C$44, D$63&gt;=($B65-1)*12),C65+1,0)</f>
        <v>0</v>
      </c>
      <c r="E65" s="68">
        <f t="shared" si="45"/>
        <v>0</v>
      </c>
      <c r="F65" s="68">
        <f t="shared" si="45"/>
        <v>0</v>
      </c>
      <c r="G65" s="68">
        <f t="shared" si="45"/>
        <v>0</v>
      </c>
      <c r="H65" s="68">
        <f t="shared" si="45"/>
        <v>0</v>
      </c>
      <c r="I65" s="68">
        <f t="shared" si="45"/>
        <v>0</v>
      </c>
      <c r="J65" s="68">
        <f t="shared" si="45"/>
        <v>0</v>
      </c>
      <c r="K65" s="68">
        <f t="shared" si="45"/>
        <v>0</v>
      </c>
      <c r="L65" s="68">
        <f t="shared" si="45"/>
        <v>0</v>
      </c>
      <c r="M65" s="68">
        <f t="shared" si="45"/>
        <v>0</v>
      </c>
      <c r="N65" s="68">
        <f t="shared" si="45"/>
        <v>0</v>
      </c>
      <c r="O65" s="68">
        <f t="shared" si="45"/>
        <v>0</v>
      </c>
      <c r="P65" s="68">
        <f t="shared" si="45"/>
        <v>0</v>
      </c>
      <c r="Q65" s="68">
        <f t="shared" si="45"/>
        <v>0</v>
      </c>
      <c r="R65" s="68">
        <f t="shared" si="45"/>
        <v>0</v>
      </c>
      <c r="S65" s="68">
        <f t="shared" si="45"/>
        <v>0</v>
      </c>
      <c r="T65" s="68">
        <f t="shared" si="45"/>
        <v>0</v>
      </c>
      <c r="U65" s="68">
        <f t="shared" si="45"/>
        <v>0</v>
      </c>
      <c r="V65" s="68">
        <f t="shared" si="45"/>
        <v>0</v>
      </c>
      <c r="W65" s="68">
        <f t="shared" si="45"/>
        <v>0</v>
      </c>
      <c r="X65" s="68">
        <f t="shared" si="45"/>
        <v>0</v>
      </c>
      <c r="Y65" s="68">
        <f t="shared" si="45"/>
        <v>0</v>
      </c>
      <c r="Z65" s="68">
        <f t="shared" si="45"/>
        <v>0</v>
      </c>
      <c r="AA65" s="68">
        <f t="shared" si="45"/>
        <v>1</v>
      </c>
      <c r="AB65" s="68">
        <f t="shared" si="45"/>
        <v>2</v>
      </c>
      <c r="AC65" s="68">
        <f t="shared" si="45"/>
        <v>3</v>
      </c>
      <c r="AD65" s="68">
        <f t="shared" si="45"/>
        <v>4</v>
      </c>
      <c r="AE65" s="68">
        <f t="shared" si="45"/>
        <v>5</v>
      </c>
      <c r="AF65" s="68">
        <f t="shared" si="45"/>
        <v>6</v>
      </c>
      <c r="AG65" s="68">
        <f t="shared" si="45"/>
        <v>7</v>
      </c>
      <c r="AH65" s="68">
        <f t="shared" si="45"/>
        <v>8</v>
      </c>
      <c r="AI65" s="68">
        <f t="shared" si="45"/>
        <v>9</v>
      </c>
      <c r="AJ65" s="68">
        <f t="shared" si="45"/>
        <v>10</v>
      </c>
      <c r="AK65" s="68">
        <f t="shared" si="45"/>
        <v>11</v>
      </c>
      <c r="AL65" s="68">
        <f t="shared" si="45"/>
        <v>12</v>
      </c>
      <c r="AM65" s="68">
        <f t="shared" si="45"/>
        <v>13</v>
      </c>
      <c r="AN65" s="68">
        <f t="shared" si="45"/>
        <v>14</v>
      </c>
      <c r="AO65" s="68">
        <f t="shared" si="45"/>
        <v>15</v>
      </c>
      <c r="AP65" s="68">
        <f t="shared" si="45"/>
        <v>16</v>
      </c>
      <c r="AQ65" s="68">
        <f t="shared" si="45"/>
        <v>17</v>
      </c>
      <c r="AR65" s="68">
        <f t="shared" si="45"/>
        <v>18</v>
      </c>
      <c r="AS65" s="68">
        <f t="shared" si="45"/>
        <v>19</v>
      </c>
      <c r="AT65" s="68">
        <f t="shared" si="45"/>
        <v>20</v>
      </c>
      <c r="AU65" s="68">
        <f t="shared" si="45"/>
        <v>21</v>
      </c>
      <c r="AV65" s="68">
        <f t="shared" si="45"/>
        <v>22</v>
      </c>
      <c r="AW65" s="68">
        <f t="shared" si="45"/>
        <v>23</v>
      </c>
      <c r="AX65" s="68">
        <f t="shared" si="45"/>
        <v>24</v>
      </c>
      <c r="AY65" s="68">
        <f t="shared" si="45"/>
        <v>25</v>
      </c>
      <c r="AZ65" s="68">
        <f t="shared" si="45"/>
        <v>26</v>
      </c>
      <c r="BA65" s="68">
        <f t="shared" si="45"/>
        <v>27</v>
      </c>
      <c r="BB65" s="68">
        <f t="shared" si="45"/>
        <v>28</v>
      </c>
      <c r="BC65" s="68">
        <f t="shared" si="45"/>
        <v>29</v>
      </c>
      <c r="BD65" s="68">
        <f t="shared" si="45"/>
        <v>30</v>
      </c>
      <c r="BE65" s="68">
        <f t="shared" si="45"/>
        <v>31</v>
      </c>
      <c r="BF65" s="68">
        <f t="shared" si="45"/>
        <v>32</v>
      </c>
      <c r="BG65" s="68">
        <f t="shared" si="45"/>
        <v>33</v>
      </c>
      <c r="BH65" s="68">
        <f t="shared" si="45"/>
        <v>34</v>
      </c>
      <c r="BI65" s="68">
        <f t="shared" si="45"/>
        <v>35</v>
      </c>
      <c r="BJ65" s="68">
        <f t="shared" si="45"/>
        <v>36</v>
      </c>
      <c r="BK65" s="68">
        <f t="shared" si="45"/>
        <v>37</v>
      </c>
      <c r="BL65" s="68">
        <f t="shared" si="45"/>
        <v>38</v>
      </c>
      <c r="BM65" s="68">
        <f t="shared" si="45"/>
        <v>39</v>
      </c>
      <c r="BN65" s="68">
        <f t="shared" si="45"/>
        <v>40</v>
      </c>
      <c r="BO65" s="68">
        <f t="shared" si="45"/>
        <v>41</v>
      </c>
      <c r="BP65" s="68">
        <f t="shared" ref="BP65:EA65" si="46">IF(AND(BP$63&gt;=$C$44, BP$63&gt;=($B65-1)*12),BO65+1,0)</f>
        <v>42</v>
      </c>
      <c r="BQ65" s="68">
        <f t="shared" si="46"/>
        <v>43</v>
      </c>
      <c r="BR65" s="68">
        <f t="shared" si="46"/>
        <v>44</v>
      </c>
      <c r="BS65" s="68">
        <f t="shared" si="46"/>
        <v>45</v>
      </c>
      <c r="BT65" s="68">
        <f t="shared" si="46"/>
        <v>46</v>
      </c>
      <c r="BU65" s="68">
        <f t="shared" si="46"/>
        <v>47</v>
      </c>
      <c r="BV65" s="68">
        <f t="shared" si="46"/>
        <v>48</v>
      </c>
      <c r="BW65" s="68">
        <f t="shared" si="46"/>
        <v>49</v>
      </c>
      <c r="BX65" s="68">
        <f t="shared" si="46"/>
        <v>50</v>
      </c>
      <c r="BY65" s="68">
        <f t="shared" si="46"/>
        <v>51</v>
      </c>
      <c r="BZ65" s="68">
        <f t="shared" si="46"/>
        <v>52</v>
      </c>
      <c r="CA65" s="68">
        <f t="shared" si="46"/>
        <v>53</v>
      </c>
      <c r="CB65" s="68">
        <f t="shared" si="46"/>
        <v>54</v>
      </c>
      <c r="CC65" s="68">
        <f t="shared" si="46"/>
        <v>55</v>
      </c>
      <c r="CD65" s="68">
        <f t="shared" si="46"/>
        <v>56</v>
      </c>
      <c r="CE65" s="68">
        <f t="shared" si="46"/>
        <v>57</v>
      </c>
      <c r="CF65" s="68">
        <f t="shared" si="46"/>
        <v>58</v>
      </c>
      <c r="CG65" s="68">
        <f t="shared" si="46"/>
        <v>59</v>
      </c>
      <c r="CH65" s="68">
        <f t="shared" si="46"/>
        <v>60</v>
      </c>
      <c r="CI65" s="68">
        <f t="shared" si="46"/>
        <v>61</v>
      </c>
      <c r="CJ65" s="68">
        <f t="shared" si="46"/>
        <v>62</v>
      </c>
      <c r="CK65" s="68">
        <f t="shared" si="46"/>
        <v>63</v>
      </c>
      <c r="CL65" s="68">
        <f t="shared" si="46"/>
        <v>64</v>
      </c>
      <c r="CM65" s="68">
        <f t="shared" si="46"/>
        <v>65</v>
      </c>
      <c r="CN65" s="68">
        <f t="shared" si="46"/>
        <v>66</v>
      </c>
      <c r="CO65" s="68">
        <f t="shared" si="46"/>
        <v>67</v>
      </c>
      <c r="CP65" s="68">
        <f t="shared" si="46"/>
        <v>68</v>
      </c>
      <c r="CQ65" s="68">
        <f t="shared" si="46"/>
        <v>69</v>
      </c>
      <c r="CR65" s="68">
        <f t="shared" si="46"/>
        <v>70</v>
      </c>
      <c r="CS65" s="68">
        <f t="shared" si="46"/>
        <v>71</v>
      </c>
      <c r="CT65" s="68">
        <f t="shared" si="46"/>
        <v>72</v>
      </c>
      <c r="CU65" s="68">
        <f t="shared" si="46"/>
        <v>73</v>
      </c>
      <c r="CV65" s="68">
        <f t="shared" si="46"/>
        <v>74</v>
      </c>
      <c r="CW65" s="68">
        <f t="shared" si="46"/>
        <v>75</v>
      </c>
      <c r="CX65" s="68">
        <f t="shared" si="46"/>
        <v>76</v>
      </c>
      <c r="CY65" s="68">
        <f t="shared" si="46"/>
        <v>77</v>
      </c>
      <c r="CZ65" s="68">
        <f t="shared" si="46"/>
        <v>78</v>
      </c>
      <c r="DA65" s="68">
        <f t="shared" si="46"/>
        <v>79</v>
      </c>
      <c r="DB65" s="68">
        <f t="shared" si="46"/>
        <v>80</v>
      </c>
      <c r="DC65" s="68">
        <f t="shared" si="46"/>
        <v>81</v>
      </c>
      <c r="DD65" s="68">
        <f t="shared" si="46"/>
        <v>82</v>
      </c>
      <c r="DE65" s="68">
        <f t="shared" si="46"/>
        <v>83</v>
      </c>
      <c r="DF65" s="68">
        <f t="shared" si="46"/>
        <v>84</v>
      </c>
      <c r="DG65" s="68">
        <f t="shared" si="46"/>
        <v>85</v>
      </c>
      <c r="DH65" s="68">
        <f t="shared" si="46"/>
        <v>86</v>
      </c>
      <c r="DI65" s="68">
        <f t="shared" si="46"/>
        <v>87</v>
      </c>
      <c r="DJ65" s="68">
        <f t="shared" si="46"/>
        <v>88</v>
      </c>
      <c r="DK65" s="68">
        <f t="shared" si="46"/>
        <v>89</v>
      </c>
      <c r="DL65" s="68">
        <f t="shared" si="46"/>
        <v>90</v>
      </c>
      <c r="DM65" s="68">
        <f t="shared" si="46"/>
        <v>91</v>
      </c>
      <c r="DN65" s="68">
        <f t="shared" si="46"/>
        <v>92</v>
      </c>
      <c r="DO65" s="68">
        <f t="shared" si="46"/>
        <v>93</v>
      </c>
      <c r="DP65" s="68">
        <f t="shared" si="46"/>
        <v>94</v>
      </c>
      <c r="DQ65" s="68">
        <f t="shared" si="46"/>
        <v>95</v>
      </c>
      <c r="DR65" s="68">
        <f t="shared" si="46"/>
        <v>96</v>
      </c>
      <c r="DS65" s="68">
        <f t="shared" si="46"/>
        <v>97</v>
      </c>
      <c r="DT65" s="68">
        <f t="shared" si="46"/>
        <v>98</v>
      </c>
      <c r="DU65" s="68">
        <f t="shared" si="46"/>
        <v>99</v>
      </c>
      <c r="DV65" s="68">
        <f t="shared" si="46"/>
        <v>100</v>
      </c>
      <c r="DW65" s="68">
        <f t="shared" si="46"/>
        <v>101</v>
      </c>
      <c r="DX65" s="68">
        <f t="shared" si="46"/>
        <v>102</v>
      </c>
      <c r="DY65" s="68">
        <f t="shared" si="46"/>
        <v>103</v>
      </c>
      <c r="DZ65" s="68">
        <f t="shared" si="46"/>
        <v>104</v>
      </c>
      <c r="EA65" s="68">
        <f t="shared" si="46"/>
        <v>105</v>
      </c>
      <c r="EB65" s="68">
        <f t="shared" ref="EB65:GM65" si="47">IF(AND(EB$63&gt;=$C$44, EB$63&gt;=($B65-1)*12),EA65+1,0)</f>
        <v>106</v>
      </c>
      <c r="EC65" s="68">
        <f t="shared" si="47"/>
        <v>107</v>
      </c>
      <c r="ED65" s="68">
        <f t="shared" si="47"/>
        <v>108</v>
      </c>
      <c r="EE65" s="68">
        <f t="shared" si="47"/>
        <v>109</v>
      </c>
      <c r="EF65" s="68">
        <f t="shared" si="47"/>
        <v>110</v>
      </c>
      <c r="EG65" s="68">
        <f t="shared" si="47"/>
        <v>111</v>
      </c>
      <c r="EH65" s="68">
        <f t="shared" si="47"/>
        <v>112</v>
      </c>
      <c r="EI65" s="68">
        <f t="shared" si="47"/>
        <v>113</v>
      </c>
      <c r="EJ65" s="68">
        <f t="shared" si="47"/>
        <v>114</v>
      </c>
      <c r="EK65" s="68">
        <f t="shared" si="47"/>
        <v>115</v>
      </c>
      <c r="EL65" s="68">
        <f t="shared" si="47"/>
        <v>116</v>
      </c>
      <c r="EM65" s="68">
        <f t="shared" si="47"/>
        <v>117</v>
      </c>
      <c r="EN65" s="68">
        <f t="shared" si="47"/>
        <v>118</v>
      </c>
      <c r="EO65" s="68">
        <f t="shared" si="47"/>
        <v>119</v>
      </c>
      <c r="EP65" s="68">
        <f t="shared" si="47"/>
        <v>120</v>
      </c>
      <c r="EQ65" s="68">
        <f t="shared" si="47"/>
        <v>121</v>
      </c>
      <c r="ER65" s="68">
        <f t="shared" si="47"/>
        <v>122</v>
      </c>
      <c r="ES65" s="68">
        <f t="shared" si="47"/>
        <v>123</v>
      </c>
      <c r="ET65" s="68">
        <f t="shared" si="47"/>
        <v>124</v>
      </c>
      <c r="EU65" s="68">
        <f t="shared" si="47"/>
        <v>125</v>
      </c>
      <c r="EV65" s="68">
        <f t="shared" si="47"/>
        <v>126</v>
      </c>
      <c r="EW65" s="68">
        <f t="shared" si="47"/>
        <v>127</v>
      </c>
      <c r="EX65" s="68">
        <f t="shared" si="47"/>
        <v>128</v>
      </c>
      <c r="EY65" s="68">
        <f t="shared" si="47"/>
        <v>129</v>
      </c>
      <c r="EZ65" s="68">
        <f t="shared" si="47"/>
        <v>130</v>
      </c>
      <c r="FA65" s="68">
        <f t="shared" si="47"/>
        <v>131</v>
      </c>
      <c r="FB65" s="68">
        <f t="shared" si="47"/>
        <v>132</v>
      </c>
      <c r="FC65" s="68">
        <f t="shared" si="47"/>
        <v>133</v>
      </c>
      <c r="FD65" s="68">
        <f t="shared" si="47"/>
        <v>134</v>
      </c>
      <c r="FE65" s="68">
        <f t="shared" si="47"/>
        <v>135</v>
      </c>
      <c r="FF65" s="68">
        <f t="shared" si="47"/>
        <v>136</v>
      </c>
      <c r="FG65" s="68">
        <f t="shared" si="47"/>
        <v>137</v>
      </c>
      <c r="FH65" s="68">
        <f t="shared" si="47"/>
        <v>138</v>
      </c>
      <c r="FI65" s="68">
        <f t="shared" si="47"/>
        <v>139</v>
      </c>
      <c r="FJ65" s="68">
        <f t="shared" si="47"/>
        <v>140</v>
      </c>
      <c r="FK65" s="68">
        <f t="shared" si="47"/>
        <v>141</v>
      </c>
      <c r="FL65" s="68">
        <f t="shared" si="47"/>
        <v>142</v>
      </c>
      <c r="FM65" s="68">
        <f t="shared" si="47"/>
        <v>143</v>
      </c>
      <c r="FN65" s="68">
        <f t="shared" si="47"/>
        <v>144</v>
      </c>
      <c r="FO65" s="68">
        <f t="shared" si="47"/>
        <v>145</v>
      </c>
      <c r="FP65" s="68">
        <f t="shared" si="47"/>
        <v>146</v>
      </c>
      <c r="FQ65" s="68">
        <f t="shared" si="47"/>
        <v>147</v>
      </c>
      <c r="FR65" s="68">
        <f t="shared" si="47"/>
        <v>148</v>
      </c>
      <c r="FS65" s="68">
        <f t="shared" si="47"/>
        <v>149</v>
      </c>
      <c r="FT65" s="68">
        <f t="shared" si="47"/>
        <v>150</v>
      </c>
      <c r="FU65" s="68">
        <f t="shared" si="47"/>
        <v>151</v>
      </c>
      <c r="FV65" s="68">
        <f t="shared" si="47"/>
        <v>152</v>
      </c>
      <c r="FW65" s="68">
        <f t="shared" si="47"/>
        <v>153</v>
      </c>
      <c r="FX65" s="68">
        <f t="shared" si="47"/>
        <v>154</v>
      </c>
      <c r="FY65" s="68">
        <f t="shared" si="47"/>
        <v>155</v>
      </c>
      <c r="FZ65" s="68">
        <f t="shared" si="47"/>
        <v>156</v>
      </c>
      <c r="GA65" s="68">
        <f t="shared" si="47"/>
        <v>157</v>
      </c>
      <c r="GB65" s="68">
        <f t="shared" si="47"/>
        <v>158</v>
      </c>
      <c r="GC65" s="68">
        <f t="shared" si="47"/>
        <v>159</v>
      </c>
      <c r="GD65" s="68">
        <f t="shared" si="47"/>
        <v>160</v>
      </c>
      <c r="GE65" s="68">
        <f t="shared" si="47"/>
        <v>161</v>
      </c>
      <c r="GF65" s="68">
        <f t="shared" si="47"/>
        <v>162</v>
      </c>
      <c r="GG65" s="68">
        <f t="shared" si="47"/>
        <v>163</v>
      </c>
      <c r="GH65" s="68">
        <f t="shared" si="47"/>
        <v>164</v>
      </c>
      <c r="GI65" s="68">
        <f t="shared" si="47"/>
        <v>165</v>
      </c>
      <c r="GJ65" s="68">
        <f t="shared" si="47"/>
        <v>166</v>
      </c>
      <c r="GK65" s="68">
        <f t="shared" si="47"/>
        <v>167</v>
      </c>
      <c r="GL65" s="68">
        <f t="shared" si="47"/>
        <v>168</v>
      </c>
      <c r="GM65" s="68">
        <f t="shared" si="47"/>
        <v>169</v>
      </c>
      <c r="GN65" s="68">
        <f t="shared" ref="GN65:IY65" si="48">IF(AND(GN$63&gt;=$C$44, GN$63&gt;=($B65-1)*12),GM65+1,0)</f>
        <v>170</v>
      </c>
      <c r="GO65" s="68">
        <f t="shared" si="48"/>
        <v>171</v>
      </c>
      <c r="GP65" s="68">
        <f t="shared" si="48"/>
        <v>172</v>
      </c>
      <c r="GQ65" s="68">
        <f t="shared" si="48"/>
        <v>173</v>
      </c>
      <c r="GR65" s="68">
        <f t="shared" si="48"/>
        <v>174</v>
      </c>
      <c r="GS65" s="68">
        <f t="shared" si="48"/>
        <v>175</v>
      </c>
      <c r="GT65" s="68">
        <f t="shared" si="48"/>
        <v>176</v>
      </c>
      <c r="GU65" s="68">
        <f t="shared" si="48"/>
        <v>177</v>
      </c>
      <c r="GV65" s="68">
        <f t="shared" si="48"/>
        <v>178</v>
      </c>
      <c r="GW65" s="68">
        <f t="shared" si="48"/>
        <v>179</v>
      </c>
      <c r="GX65" s="68">
        <f t="shared" si="48"/>
        <v>180</v>
      </c>
      <c r="GY65" s="68">
        <f t="shared" si="48"/>
        <v>181</v>
      </c>
      <c r="GZ65" s="68">
        <f t="shared" si="48"/>
        <v>182</v>
      </c>
      <c r="HA65" s="68">
        <f t="shared" si="48"/>
        <v>183</v>
      </c>
      <c r="HB65" s="68">
        <f t="shared" si="48"/>
        <v>184</v>
      </c>
      <c r="HC65" s="68">
        <f t="shared" si="48"/>
        <v>185</v>
      </c>
      <c r="HD65" s="68">
        <f t="shared" si="48"/>
        <v>186</v>
      </c>
      <c r="HE65" s="68">
        <f t="shared" si="48"/>
        <v>187</v>
      </c>
      <c r="HF65" s="68">
        <f t="shared" si="48"/>
        <v>188</v>
      </c>
      <c r="HG65" s="68">
        <f t="shared" si="48"/>
        <v>189</v>
      </c>
      <c r="HH65" s="68">
        <f t="shared" si="48"/>
        <v>190</v>
      </c>
      <c r="HI65" s="68">
        <f t="shared" si="48"/>
        <v>191</v>
      </c>
      <c r="HJ65" s="68">
        <f t="shared" si="48"/>
        <v>192</v>
      </c>
      <c r="HK65" s="68">
        <f t="shared" si="48"/>
        <v>193</v>
      </c>
      <c r="HL65" s="68">
        <f t="shared" si="48"/>
        <v>194</v>
      </c>
      <c r="HM65" s="68">
        <f t="shared" si="48"/>
        <v>195</v>
      </c>
      <c r="HN65" s="68">
        <f t="shared" si="48"/>
        <v>196</v>
      </c>
      <c r="HO65" s="68">
        <f t="shared" si="48"/>
        <v>197</v>
      </c>
      <c r="HP65" s="68">
        <f t="shared" si="48"/>
        <v>198</v>
      </c>
      <c r="HQ65" s="68">
        <f t="shared" si="48"/>
        <v>199</v>
      </c>
      <c r="HR65" s="68">
        <f t="shared" si="48"/>
        <v>200</v>
      </c>
      <c r="HS65" s="68">
        <f t="shared" si="48"/>
        <v>201</v>
      </c>
      <c r="HT65" s="68">
        <f t="shared" si="48"/>
        <v>202</v>
      </c>
      <c r="HU65" s="68">
        <f t="shared" si="48"/>
        <v>203</v>
      </c>
      <c r="HV65" s="68">
        <f t="shared" si="48"/>
        <v>204</v>
      </c>
      <c r="HW65" s="68">
        <f t="shared" si="48"/>
        <v>205</v>
      </c>
      <c r="HX65" s="68">
        <f t="shared" si="48"/>
        <v>206</v>
      </c>
      <c r="HY65" s="68">
        <f t="shared" si="48"/>
        <v>207</v>
      </c>
      <c r="HZ65" s="68">
        <f t="shared" si="48"/>
        <v>208</v>
      </c>
      <c r="IA65" s="68">
        <f t="shared" si="48"/>
        <v>209</v>
      </c>
      <c r="IB65" s="68">
        <f t="shared" si="48"/>
        <v>210</v>
      </c>
      <c r="IC65" s="68">
        <f t="shared" si="48"/>
        <v>211</v>
      </c>
      <c r="ID65" s="68">
        <f t="shared" si="48"/>
        <v>212</v>
      </c>
      <c r="IE65" s="68">
        <f t="shared" si="48"/>
        <v>213</v>
      </c>
      <c r="IF65" s="68">
        <f t="shared" si="48"/>
        <v>214</v>
      </c>
      <c r="IG65" s="68">
        <f t="shared" si="48"/>
        <v>215</v>
      </c>
      <c r="IH65" s="68">
        <f t="shared" si="48"/>
        <v>216</v>
      </c>
      <c r="II65" s="68">
        <f t="shared" si="48"/>
        <v>217</v>
      </c>
      <c r="IJ65" s="68">
        <f t="shared" si="48"/>
        <v>218</v>
      </c>
      <c r="IK65" s="68">
        <f t="shared" si="48"/>
        <v>219</v>
      </c>
      <c r="IL65" s="68">
        <f t="shared" si="48"/>
        <v>220</v>
      </c>
      <c r="IM65" s="68">
        <f t="shared" si="48"/>
        <v>221</v>
      </c>
      <c r="IN65" s="68">
        <f t="shared" si="48"/>
        <v>222</v>
      </c>
      <c r="IO65" s="68">
        <f t="shared" si="48"/>
        <v>223</v>
      </c>
      <c r="IP65" s="68">
        <f t="shared" si="48"/>
        <v>224</v>
      </c>
      <c r="IQ65" s="68">
        <f t="shared" si="48"/>
        <v>225</v>
      </c>
      <c r="IR65" s="68">
        <f t="shared" si="48"/>
        <v>226</v>
      </c>
      <c r="IS65" s="68">
        <f t="shared" si="48"/>
        <v>227</v>
      </c>
      <c r="IT65" s="68">
        <f t="shared" si="48"/>
        <v>228</v>
      </c>
      <c r="IU65" s="68">
        <f t="shared" si="48"/>
        <v>229</v>
      </c>
      <c r="IV65" s="68">
        <f t="shared" si="48"/>
        <v>230</v>
      </c>
      <c r="IW65" s="68">
        <f t="shared" si="48"/>
        <v>231</v>
      </c>
      <c r="IX65" s="68">
        <f t="shared" si="48"/>
        <v>232</v>
      </c>
      <c r="IY65" s="68">
        <f t="shared" si="48"/>
        <v>233</v>
      </c>
      <c r="IZ65" s="68">
        <f t="shared" ref="IZ65:JV65" si="49">IF(AND(IZ$63&gt;=$C$44, IZ$63&gt;=($B65-1)*12),IY65+1,0)</f>
        <v>234</v>
      </c>
      <c r="JA65" s="68">
        <f t="shared" si="49"/>
        <v>235</v>
      </c>
      <c r="JB65" s="68">
        <f t="shared" si="49"/>
        <v>236</v>
      </c>
      <c r="JC65" s="68">
        <f t="shared" si="49"/>
        <v>237</v>
      </c>
      <c r="JD65" s="68">
        <f t="shared" si="49"/>
        <v>238</v>
      </c>
      <c r="JE65" s="68">
        <f t="shared" si="49"/>
        <v>239</v>
      </c>
      <c r="JF65" s="68">
        <f t="shared" si="49"/>
        <v>240</v>
      </c>
      <c r="JG65" s="68">
        <f t="shared" si="49"/>
        <v>241</v>
      </c>
      <c r="JH65" s="68">
        <f t="shared" si="49"/>
        <v>242</v>
      </c>
      <c r="JI65" s="68">
        <f t="shared" si="49"/>
        <v>243</v>
      </c>
      <c r="JJ65" s="68">
        <f t="shared" si="49"/>
        <v>244</v>
      </c>
      <c r="JK65" s="68">
        <f t="shared" si="49"/>
        <v>245</v>
      </c>
      <c r="JL65" s="68">
        <f t="shared" si="49"/>
        <v>246</v>
      </c>
      <c r="JM65" s="68">
        <f t="shared" si="49"/>
        <v>247</v>
      </c>
      <c r="JN65" s="68">
        <f t="shared" si="49"/>
        <v>248</v>
      </c>
      <c r="JO65" s="68">
        <f t="shared" si="49"/>
        <v>249</v>
      </c>
      <c r="JP65" s="68">
        <f t="shared" si="49"/>
        <v>250</v>
      </c>
      <c r="JQ65" s="68">
        <f t="shared" si="49"/>
        <v>251</v>
      </c>
      <c r="JR65" s="68">
        <f t="shared" si="49"/>
        <v>252</v>
      </c>
      <c r="JS65" s="68">
        <f t="shared" si="49"/>
        <v>253</v>
      </c>
      <c r="JT65" s="68">
        <f t="shared" si="49"/>
        <v>254</v>
      </c>
      <c r="JU65" s="68">
        <f t="shared" si="49"/>
        <v>255</v>
      </c>
      <c r="JV65" s="68">
        <f t="shared" si="49"/>
        <v>256</v>
      </c>
    </row>
    <row r="66" spans="1:282" hidden="1" outlineLevel="1">
      <c r="A66" t="str">
        <f>"Payment Index - Advance "&amp;B66</f>
        <v>Payment Index - Advance 3</v>
      </c>
      <c r="B66" s="74">
        <v>3</v>
      </c>
      <c r="C66" s="68">
        <f>IF(AND(C$63&gt;=$C$44, C$63&gt;=($B66-1)*12),B66+1,0)</f>
        <v>0</v>
      </c>
      <c r="D66" s="68">
        <f t="shared" ref="D66:BO66" si="50">IF(AND(D$63&gt;=$C$44, D$63&gt;=($B66-1)*12),C66+1,0)</f>
        <v>0</v>
      </c>
      <c r="E66" s="68">
        <f t="shared" si="50"/>
        <v>0</v>
      </c>
      <c r="F66" s="68">
        <f t="shared" si="50"/>
        <v>0</v>
      </c>
      <c r="G66" s="68">
        <f t="shared" si="50"/>
        <v>0</v>
      </c>
      <c r="H66" s="68">
        <f t="shared" si="50"/>
        <v>0</v>
      </c>
      <c r="I66" s="68">
        <f t="shared" si="50"/>
        <v>0</v>
      </c>
      <c r="J66" s="68">
        <f t="shared" si="50"/>
        <v>0</v>
      </c>
      <c r="K66" s="68">
        <f t="shared" si="50"/>
        <v>0</v>
      </c>
      <c r="L66" s="68">
        <f t="shared" si="50"/>
        <v>0</v>
      </c>
      <c r="M66" s="68">
        <f t="shared" si="50"/>
        <v>0</v>
      </c>
      <c r="N66" s="68">
        <f t="shared" si="50"/>
        <v>0</v>
      </c>
      <c r="O66" s="68">
        <f t="shared" si="50"/>
        <v>0</v>
      </c>
      <c r="P66" s="68">
        <f t="shared" si="50"/>
        <v>0</v>
      </c>
      <c r="Q66" s="68">
        <f t="shared" si="50"/>
        <v>0</v>
      </c>
      <c r="R66" s="68">
        <f t="shared" si="50"/>
        <v>0</v>
      </c>
      <c r="S66" s="68">
        <f t="shared" si="50"/>
        <v>0</v>
      </c>
      <c r="T66" s="68">
        <f t="shared" si="50"/>
        <v>0</v>
      </c>
      <c r="U66" s="68">
        <f t="shared" si="50"/>
        <v>0</v>
      </c>
      <c r="V66" s="68">
        <f t="shared" si="50"/>
        <v>0</v>
      </c>
      <c r="W66" s="68">
        <f t="shared" si="50"/>
        <v>0</v>
      </c>
      <c r="X66" s="68">
        <f t="shared" si="50"/>
        <v>0</v>
      </c>
      <c r="Y66" s="68">
        <f t="shared" si="50"/>
        <v>0</v>
      </c>
      <c r="Z66" s="68">
        <f t="shared" si="50"/>
        <v>0</v>
      </c>
      <c r="AA66" s="68">
        <f>IF(AND(AA$63&gt;=$C$44, AA$63&gt;=($B66-1)*12),Z66+1,0)</f>
        <v>1</v>
      </c>
      <c r="AB66" s="68">
        <f t="shared" si="50"/>
        <v>2</v>
      </c>
      <c r="AC66" s="68">
        <f t="shared" si="50"/>
        <v>3</v>
      </c>
      <c r="AD66" s="68">
        <f t="shared" si="50"/>
        <v>4</v>
      </c>
      <c r="AE66" s="68">
        <f t="shared" si="50"/>
        <v>5</v>
      </c>
      <c r="AF66" s="68">
        <f t="shared" si="50"/>
        <v>6</v>
      </c>
      <c r="AG66" s="68">
        <f t="shared" si="50"/>
        <v>7</v>
      </c>
      <c r="AH66" s="68">
        <f t="shared" si="50"/>
        <v>8</v>
      </c>
      <c r="AI66" s="68">
        <f t="shared" si="50"/>
        <v>9</v>
      </c>
      <c r="AJ66" s="68">
        <f t="shared" si="50"/>
        <v>10</v>
      </c>
      <c r="AK66" s="68">
        <f t="shared" si="50"/>
        <v>11</v>
      </c>
      <c r="AL66" s="68">
        <f t="shared" si="50"/>
        <v>12</v>
      </c>
      <c r="AM66" s="68">
        <f t="shared" si="50"/>
        <v>13</v>
      </c>
      <c r="AN66" s="68">
        <f t="shared" si="50"/>
        <v>14</v>
      </c>
      <c r="AO66" s="68">
        <f t="shared" si="50"/>
        <v>15</v>
      </c>
      <c r="AP66" s="68">
        <f t="shared" si="50"/>
        <v>16</v>
      </c>
      <c r="AQ66" s="68">
        <f t="shared" si="50"/>
        <v>17</v>
      </c>
      <c r="AR66" s="68">
        <f t="shared" si="50"/>
        <v>18</v>
      </c>
      <c r="AS66" s="68">
        <f t="shared" si="50"/>
        <v>19</v>
      </c>
      <c r="AT66" s="68">
        <f t="shared" si="50"/>
        <v>20</v>
      </c>
      <c r="AU66" s="68">
        <f t="shared" si="50"/>
        <v>21</v>
      </c>
      <c r="AV66" s="68">
        <f t="shared" si="50"/>
        <v>22</v>
      </c>
      <c r="AW66" s="68">
        <f t="shared" si="50"/>
        <v>23</v>
      </c>
      <c r="AX66" s="68">
        <f t="shared" si="50"/>
        <v>24</v>
      </c>
      <c r="AY66" s="68">
        <f t="shared" si="50"/>
        <v>25</v>
      </c>
      <c r="AZ66" s="68">
        <f t="shared" si="50"/>
        <v>26</v>
      </c>
      <c r="BA66" s="68">
        <f t="shared" si="50"/>
        <v>27</v>
      </c>
      <c r="BB66" s="68">
        <f t="shared" si="50"/>
        <v>28</v>
      </c>
      <c r="BC66" s="68">
        <f t="shared" si="50"/>
        <v>29</v>
      </c>
      <c r="BD66" s="68">
        <f t="shared" si="50"/>
        <v>30</v>
      </c>
      <c r="BE66" s="68">
        <f t="shared" si="50"/>
        <v>31</v>
      </c>
      <c r="BF66" s="68">
        <f t="shared" si="50"/>
        <v>32</v>
      </c>
      <c r="BG66" s="68">
        <f t="shared" si="50"/>
        <v>33</v>
      </c>
      <c r="BH66" s="68">
        <f t="shared" si="50"/>
        <v>34</v>
      </c>
      <c r="BI66" s="68">
        <f t="shared" si="50"/>
        <v>35</v>
      </c>
      <c r="BJ66" s="68">
        <f t="shared" si="50"/>
        <v>36</v>
      </c>
      <c r="BK66" s="68">
        <f t="shared" si="50"/>
        <v>37</v>
      </c>
      <c r="BL66" s="68">
        <f t="shared" si="50"/>
        <v>38</v>
      </c>
      <c r="BM66" s="68">
        <f t="shared" si="50"/>
        <v>39</v>
      </c>
      <c r="BN66" s="68">
        <f t="shared" si="50"/>
        <v>40</v>
      </c>
      <c r="BO66" s="68">
        <f t="shared" si="50"/>
        <v>41</v>
      </c>
      <c r="BP66" s="68">
        <f t="shared" ref="BP66:EA66" si="51">IF(AND(BP$63&gt;=$C$44, BP$63&gt;=($B66-1)*12),BO66+1,0)</f>
        <v>42</v>
      </c>
      <c r="BQ66" s="68">
        <f t="shared" si="51"/>
        <v>43</v>
      </c>
      <c r="BR66" s="68">
        <f t="shared" si="51"/>
        <v>44</v>
      </c>
      <c r="BS66" s="68">
        <f t="shared" si="51"/>
        <v>45</v>
      </c>
      <c r="BT66" s="68">
        <f t="shared" si="51"/>
        <v>46</v>
      </c>
      <c r="BU66" s="68">
        <f t="shared" si="51"/>
        <v>47</v>
      </c>
      <c r="BV66" s="68">
        <f t="shared" si="51"/>
        <v>48</v>
      </c>
      <c r="BW66" s="68">
        <f t="shared" si="51"/>
        <v>49</v>
      </c>
      <c r="BX66" s="68">
        <f t="shared" si="51"/>
        <v>50</v>
      </c>
      <c r="BY66" s="68">
        <f t="shared" si="51"/>
        <v>51</v>
      </c>
      <c r="BZ66" s="68">
        <f t="shared" si="51"/>
        <v>52</v>
      </c>
      <c r="CA66" s="68">
        <f t="shared" si="51"/>
        <v>53</v>
      </c>
      <c r="CB66" s="68">
        <f t="shared" si="51"/>
        <v>54</v>
      </c>
      <c r="CC66" s="68">
        <f t="shared" si="51"/>
        <v>55</v>
      </c>
      <c r="CD66" s="68">
        <f t="shared" si="51"/>
        <v>56</v>
      </c>
      <c r="CE66" s="68">
        <f t="shared" si="51"/>
        <v>57</v>
      </c>
      <c r="CF66" s="68">
        <f t="shared" si="51"/>
        <v>58</v>
      </c>
      <c r="CG66" s="68">
        <f t="shared" si="51"/>
        <v>59</v>
      </c>
      <c r="CH66" s="68">
        <f t="shared" si="51"/>
        <v>60</v>
      </c>
      <c r="CI66" s="68">
        <f t="shared" si="51"/>
        <v>61</v>
      </c>
      <c r="CJ66" s="68">
        <f t="shared" si="51"/>
        <v>62</v>
      </c>
      <c r="CK66" s="68">
        <f t="shared" si="51"/>
        <v>63</v>
      </c>
      <c r="CL66" s="68">
        <f t="shared" si="51"/>
        <v>64</v>
      </c>
      <c r="CM66" s="68">
        <f t="shared" si="51"/>
        <v>65</v>
      </c>
      <c r="CN66" s="68">
        <f t="shared" si="51"/>
        <v>66</v>
      </c>
      <c r="CO66" s="68">
        <f t="shared" si="51"/>
        <v>67</v>
      </c>
      <c r="CP66" s="68">
        <f t="shared" si="51"/>
        <v>68</v>
      </c>
      <c r="CQ66" s="68">
        <f t="shared" si="51"/>
        <v>69</v>
      </c>
      <c r="CR66" s="68">
        <f t="shared" si="51"/>
        <v>70</v>
      </c>
      <c r="CS66" s="68">
        <f t="shared" si="51"/>
        <v>71</v>
      </c>
      <c r="CT66" s="68">
        <f t="shared" si="51"/>
        <v>72</v>
      </c>
      <c r="CU66" s="68">
        <f t="shared" si="51"/>
        <v>73</v>
      </c>
      <c r="CV66" s="68">
        <f t="shared" si="51"/>
        <v>74</v>
      </c>
      <c r="CW66" s="68">
        <f t="shared" si="51"/>
        <v>75</v>
      </c>
      <c r="CX66" s="68">
        <f t="shared" si="51"/>
        <v>76</v>
      </c>
      <c r="CY66" s="68">
        <f t="shared" si="51"/>
        <v>77</v>
      </c>
      <c r="CZ66" s="68">
        <f t="shared" si="51"/>
        <v>78</v>
      </c>
      <c r="DA66" s="68">
        <f t="shared" si="51"/>
        <v>79</v>
      </c>
      <c r="DB66" s="68">
        <f t="shared" si="51"/>
        <v>80</v>
      </c>
      <c r="DC66" s="68">
        <f t="shared" si="51"/>
        <v>81</v>
      </c>
      <c r="DD66" s="68">
        <f t="shared" si="51"/>
        <v>82</v>
      </c>
      <c r="DE66" s="68">
        <f t="shared" si="51"/>
        <v>83</v>
      </c>
      <c r="DF66" s="68">
        <f t="shared" si="51"/>
        <v>84</v>
      </c>
      <c r="DG66" s="68">
        <f t="shared" si="51"/>
        <v>85</v>
      </c>
      <c r="DH66" s="68">
        <f t="shared" si="51"/>
        <v>86</v>
      </c>
      <c r="DI66" s="68">
        <f t="shared" si="51"/>
        <v>87</v>
      </c>
      <c r="DJ66" s="68">
        <f t="shared" si="51"/>
        <v>88</v>
      </c>
      <c r="DK66" s="68">
        <f t="shared" si="51"/>
        <v>89</v>
      </c>
      <c r="DL66" s="68">
        <f t="shared" si="51"/>
        <v>90</v>
      </c>
      <c r="DM66" s="68">
        <f t="shared" si="51"/>
        <v>91</v>
      </c>
      <c r="DN66" s="68">
        <f t="shared" si="51"/>
        <v>92</v>
      </c>
      <c r="DO66" s="68">
        <f t="shared" si="51"/>
        <v>93</v>
      </c>
      <c r="DP66" s="68">
        <f t="shared" si="51"/>
        <v>94</v>
      </c>
      <c r="DQ66" s="68">
        <f t="shared" si="51"/>
        <v>95</v>
      </c>
      <c r="DR66" s="68">
        <f t="shared" si="51"/>
        <v>96</v>
      </c>
      <c r="DS66" s="68">
        <f t="shared" si="51"/>
        <v>97</v>
      </c>
      <c r="DT66" s="68">
        <f t="shared" si="51"/>
        <v>98</v>
      </c>
      <c r="DU66" s="68">
        <f t="shared" si="51"/>
        <v>99</v>
      </c>
      <c r="DV66" s="68">
        <f t="shared" si="51"/>
        <v>100</v>
      </c>
      <c r="DW66" s="68">
        <f t="shared" si="51"/>
        <v>101</v>
      </c>
      <c r="DX66" s="68">
        <f t="shared" si="51"/>
        <v>102</v>
      </c>
      <c r="DY66" s="68">
        <f t="shared" si="51"/>
        <v>103</v>
      </c>
      <c r="DZ66" s="68">
        <f t="shared" si="51"/>
        <v>104</v>
      </c>
      <c r="EA66" s="68">
        <f t="shared" si="51"/>
        <v>105</v>
      </c>
      <c r="EB66" s="68">
        <f t="shared" ref="EB66:GM66" si="52">IF(AND(EB$63&gt;=$C$44, EB$63&gt;=($B66-1)*12),EA66+1,0)</f>
        <v>106</v>
      </c>
      <c r="EC66" s="68">
        <f t="shared" si="52"/>
        <v>107</v>
      </c>
      <c r="ED66" s="68">
        <f t="shared" si="52"/>
        <v>108</v>
      </c>
      <c r="EE66" s="68">
        <f t="shared" si="52"/>
        <v>109</v>
      </c>
      <c r="EF66" s="68">
        <f t="shared" si="52"/>
        <v>110</v>
      </c>
      <c r="EG66" s="68">
        <f t="shared" si="52"/>
        <v>111</v>
      </c>
      <c r="EH66" s="68">
        <f t="shared" si="52"/>
        <v>112</v>
      </c>
      <c r="EI66" s="68">
        <f t="shared" si="52"/>
        <v>113</v>
      </c>
      <c r="EJ66" s="68">
        <f t="shared" si="52"/>
        <v>114</v>
      </c>
      <c r="EK66" s="68">
        <f t="shared" si="52"/>
        <v>115</v>
      </c>
      <c r="EL66" s="68">
        <f t="shared" si="52"/>
        <v>116</v>
      </c>
      <c r="EM66" s="68">
        <f t="shared" si="52"/>
        <v>117</v>
      </c>
      <c r="EN66" s="68">
        <f t="shared" si="52"/>
        <v>118</v>
      </c>
      <c r="EO66" s="68">
        <f t="shared" si="52"/>
        <v>119</v>
      </c>
      <c r="EP66" s="68">
        <f t="shared" si="52"/>
        <v>120</v>
      </c>
      <c r="EQ66" s="68">
        <f t="shared" si="52"/>
        <v>121</v>
      </c>
      <c r="ER66" s="68">
        <f t="shared" si="52"/>
        <v>122</v>
      </c>
      <c r="ES66" s="68">
        <f t="shared" si="52"/>
        <v>123</v>
      </c>
      <c r="ET66" s="68">
        <f t="shared" si="52"/>
        <v>124</v>
      </c>
      <c r="EU66" s="68">
        <f t="shared" si="52"/>
        <v>125</v>
      </c>
      <c r="EV66" s="68">
        <f t="shared" si="52"/>
        <v>126</v>
      </c>
      <c r="EW66" s="68">
        <f t="shared" si="52"/>
        <v>127</v>
      </c>
      <c r="EX66" s="68">
        <f t="shared" si="52"/>
        <v>128</v>
      </c>
      <c r="EY66" s="68">
        <f t="shared" si="52"/>
        <v>129</v>
      </c>
      <c r="EZ66" s="68">
        <f t="shared" si="52"/>
        <v>130</v>
      </c>
      <c r="FA66" s="68">
        <f t="shared" si="52"/>
        <v>131</v>
      </c>
      <c r="FB66" s="68">
        <f t="shared" si="52"/>
        <v>132</v>
      </c>
      <c r="FC66" s="68">
        <f t="shared" si="52"/>
        <v>133</v>
      </c>
      <c r="FD66" s="68">
        <f t="shared" si="52"/>
        <v>134</v>
      </c>
      <c r="FE66" s="68">
        <f t="shared" si="52"/>
        <v>135</v>
      </c>
      <c r="FF66" s="68">
        <f t="shared" si="52"/>
        <v>136</v>
      </c>
      <c r="FG66" s="68">
        <f t="shared" si="52"/>
        <v>137</v>
      </c>
      <c r="FH66" s="68">
        <f t="shared" si="52"/>
        <v>138</v>
      </c>
      <c r="FI66" s="68">
        <f t="shared" si="52"/>
        <v>139</v>
      </c>
      <c r="FJ66" s="68">
        <f t="shared" si="52"/>
        <v>140</v>
      </c>
      <c r="FK66" s="68">
        <f t="shared" si="52"/>
        <v>141</v>
      </c>
      <c r="FL66" s="68">
        <f t="shared" si="52"/>
        <v>142</v>
      </c>
      <c r="FM66" s="68">
        <f t="shared" si="52"/>
        <v>143</v>
      </c>
      <c r="FN66" s="68">
        <f t="shared" si="52"/>
        <v>144</v>
      </c>
      <c r="FO66" s="68">
        <f t="shared" si="52"/>
        <v>145</v>
      </c>
      <c r="FP66" s="68">
        <f t="shared" si="52"/>
        <v>146</v>
      </c>
      <c r="FQ66" s="68">
        <f t="shared" si="52"/>
        <v>147</v>
      </c>
      <c r="FR66" s="68">
        <f t="shared" si="52"/>
        <v>148</v>
      </c>
      <c r="FS66" s="68">
        <f t="shared" si="52"/>
        <v>149</v>
      </c>
      <c r="FT66" s="68">
        <f t="shared" si="52"/>
        <v>150</v>
      </c>
      <c r="FU66" s="68">
        <f t="shared" si="52"/>
        <v>151</v>
      </c>
      <c r="FV66" s="68">
        <f t="shared" si="52"/>
        <v>152</v>
      </c>
      <c r="FW66" s="68">
        <f t="shared" si="52"/>
        <v>153</v>
      </c>
      <c r="FX66" s="68">
        <f t="shared" si="52"/>
        <v>154</v>
      </c>
      <c r="FY66" s="68">
        <f t="shared" si="52"/>
        <v>155</v>
      </c>
      <c r="FZ66" s="68">
        <f t="shared" si="52"/>
        <v>156</v>
      </c>
      <c r="GA66" s="68">
        <f t="shared" si="52"/>
        <v>157</v>
      </c>
      <c r="GB66" s="68">
        <f t="shared" si="52"/>
        <v>158</v>
      </c>
      <c r="GC66" s="68">
        <f t="shared" si="52"/>
        <v>159</v>
      </c>
      <c r="GD66" s="68">
        <f t="shared" si="52"/>
        <v>160</v>
      </c>
      <c r="GE66" s="68">
        <f t="shared" si="52"/>
        <v>161</v>
      </c>
      <c r="GF66" s="68">
        <f t="shared" si="52"/>
        <v>162</v>
      </c>
      <c r="GG66" s="68">
        <f t="shared" si="52"/>
        <v>163</v>
      </c>
      <c r="GH66" s="68">
        <f t="shared" si="52"/>
        <v>164</v>
      </c>
      <c r="GI66" s="68">
        <f t="shared" si="52"/>
        <v>165</v>
      </c>
      <c r="GJ66" s="68">
        <f t="shared" si="52"/>
        <v>166</v>
      </c>
      <c r="GK66" s="68">
        <f t="shared" si="52"/>
        <v>167</v>
      </c>
      <c r="GL66" s="68">
        <f t="shared" si="52"/>
        <v>168</v>
      </c>
      <c r="GM66" s="68">
        <f t="shared" si="52"/>
        <v>169</v>
      </c>
      <c r="GN66" s="68">
        <f t="shared" ref="GN66:IY66" si="53">IF(AND(GN$63&gt;=$C$44, GN$63&gt;=($B66-1)*12),GM66+1,0)</f>
        <v>170</v>
      </c>
      <c r="GO66" s="68">
        <f t="shared" si="53"/>
        <v>171</v>
      </c>
      <c r="GP66" s="68">
        <f t="shared" si="53"/>
        <v>172</v>
      </c>
      <c r="GQ66" s="68">
        <f t="shared" si="53"/>
        <v>173</v>
      </c>
      <c r="GR66" s="68">
        <f t="shared" si="53"/>
        <v>174</v>
      </c>
      <c r="GS66" s="68">
        <f t="shared" si="53"/>
        <v>175</v>
      </c>
      <c r="GT66" s="68">
        <f t="shared" si="53"/>
        <v>176</v>
      </c>
      <c r="GU66" s="68">
        <f t="shared" si="53"/>
        <v>177</v>
      </c>
      <c r="GV66" s="68">
        <f t="shared" si="53"/>
        <v>178</v>
      </c>
      <c r="GW66" s="68">
        <f t="shared" si="53"/>
        <v>179</v>
      </c>
      <c r="GX66" s="68">
        <f t="shared" si="53"/>
        <v>180</v>
      </c>
      <c r="GY66" s="68">
        <f t="shared" si="53"/>
        <v>181</v>
      </c>
      <c r="GZ66" s="68">
        <f t="shared" si="53"/>
        <v>182</v>
      </c>
      <c r="HA66" s="68">
        <f t="shared" si="53"/>
        <v>183</v>
      </c>
      <c r="HB66" s="68">
        <f t="shared" si="53"/>
        <v>184</v>
      </c>
      <c r="HC66" s="68">
        <f t="shared" si="53"/>
        <v>185</v>
      </c>
      <c r="HD66" s="68">
        <f t="shared" si="53"/>
        <v>186</v>
      </c>
      <c r="HE66" s="68">
        <f t="shared" si="53"/>
        <v>187</v>
      </c>
      <c r="HF66" s="68">
        <f t="shared" si="53"/>
        <v>188</v>
      </c>
      <c r="HG66" s="68">
        <f t="shared" si="53"/>
        <v>189</v>
      </c>
      <c r="HH66" s="68">
        <f t="shared" si="53"/>
        <v>190</v>
      </c>
      <c r="HI66" s="68">
        <f t="shared" si="53"/>
        <v>191</v>
      </c>
      <c r="HJ66" s="68">
        <f t="shared" si="53"/>
        <v>192</v>
      </c>
      <c r="HK66" s="68">
        <f t="shared" si="53"/>
        <v>193</v>
      </c>
      <c r="HL66" s="68">
        <f t="shared" si="53"/>
        <v>194</v>
      </c>
      <c r="HM66" s="68">
        <f t="shared" si="53"/>
        <v>195</v>
      </c>
      <c r="HN66" s="68">
        <f t="shared" si="53"/>
        <v>196</v>
      </c>
      <c r="HO66" s="68">
        <f t="shared" si="53"/>
        <v>197</v>
      </c>
      <c r="HP66" s="68">
        <f t="shared" si="53"/>
        <v>198</v>
      </c>
      <c r="HQ66" s="68">
        <f t="shared" si="53"/>
        <v>199</v>
      </c>
      <c r="HR66" s="68">
        <f t="shared" si="53"/>
        <v>200</v>
      </c>
      <c r="HS66" s="68">
        <f t="shared" si="53"/>
        <v>201</v>
      </c>
      <c r="HT66" s="68">
        <f t="shared" si="53"/>
        <v>202</v>
      </c>
      <c r="HU66" s="68">
        <f t="shared" si="53"/>
        <v>203</v>
      </c>
      <c r="HV66" s="68">
        <f t="shared" si="53"/>
        <v>204</v>
      </c>
      <c r="HW66" s="68">
        <f t="shared" si="53"/>
        <v>205</v>
      </c>
      <c r="HX66" s="68">
        <f t="shared" si="53"/>
        <v>206</v>
      </c>
      <c r="HY66" s="68">
        <f t="shared" si="53"/>
        <v>207</v>
      </c>
      <c r="HZ66" s="68">
        <f t="shared" si="53"/>
        <v>208</v>
      </c>
      <c r="IA66" s="68">
        <f t="shared" si="53"/>
        <v>209</v>
      </c>
      <c r="IB66" s="68">
        <f t="shared" si="53"/>
        <v>210</v>
      </c>
      <c r="IC66" s="68">
        <f t="shared" si="53"/>
        <v>211</v>
      </c>
      <c r="ID66" s="68">
        <f t="shared" si="53"/>
        <v>212</v>
      </c>
      <c r="IE66" s="68">
        <f t="shared" si="53"/>
        <v>213</v>
      </c>
      <c r="IF66" s="68">
        <f t="shared" si="53"/>
        <v>214</v>
      </c>
      <c r="IG66" s="68">
        <f t="shared" si="53"/>
        <v>215</v>
      </c>
      <c r="IH66" s="68">
        <f t="shared" si="53"/>
        <v>216</v>
      </c>
      <c r="II66" s="68">
        <f t="shared" si="53"/>
        <v>217</v>
      </c>
      <c r="IJ66" s="68">
        <f t="shared" si="53"/>
        <v>218</v>
      </c>
      <c r="IK66" s="68">
        <f t="shared" si="53"/>
        <v>219</v>
      </c>
      <c r="IL66" s="68">
        <f t="shared" si="53"/>
        <v>220</v>
      </c>
      <c r="IM66" s="68">
        <f t="shared" si="53"/>
        <v>221</v>
      </c>
      <c r="IN66" s="68">
        <f t="shared" si="53"/>
        <v>222</v>
      </c>
      <c r="IO66" s="68">
        <f t="shared" si="53"/>
        <v>223</v>
      </c>
      <c r="IP66" s="68">
        <f t="shared" si="53"/>
        <v>224</v>
      </c>
      <c r="IQ66" s="68">
        <f t="shared" si="53"/>
        <v>225</v>
      </c>
      <c r="IR66" s="68">
        <f t="shared" si="53"/>
        <v>226</v>
      </c>
      <c r="IS66" s="68">
        <f t="shared" si="53"/>
        <v>227</v>
      </c>
      <c r="IT66" s="68">
        <f t="shared" si="53"/>
        <v>228</v>
      </c>
      <c r="IU66" s="68">
        <f t="shared" si="53"/>
        <v>229</v>
      </c>
      <c r="IV66" s="68">
        <f t="shared" si="53"/>
        <v>230</v>
      </c>
      <c r="IW66" s="68">
        <f t="shared" si="53"/>
        <v>231</v>
      </c>
      <c r="IX66" s="68">
        <f t="shared" si="53"/>
        <v>232</v>
      </c>
      <c r="IY66" s="68">
        <f t="shared" si="53"/>
        <v>233</v>
      </c>
      <c r="IZ66" s="68">
        <f t="shared" ref="IZ66:JV66" si="54">IF(AND(IZ$63&gt;=$C$44, IZ$63&gt;=($B66-1)*12),IY66+1,0)</f>
        <v>234</v>
      </c>
      <c r="JA66" s="68">
        <f t="shared" si="54"/>
        <v>235</v>
      </c>
      <c r="JB66" s="68">
        <f t="shared" si="54"/>
        <v>236</v>
      </c>
      <c r="JC66" s="68">
        <f t="shared" si="54"/>
        <v>237</v>
      </c>
      <c r="JD66" s="68">
        <f t="shared" si="54"/>
        <v>238</v>
      </c>
      <c r="JE66" s="68">
        <f t="shared" si="54"/>
        <v>239</v>
      </c>
      <c r="JF66" s="68">
        <f t="shared" si="54"/>
        <v>240</v>
      </c>
      <c r="JG66" s="68">
        <f t="shared" si="54"/>
        <v>241</v>
      </c>
      <c r="JH66" s="68">
        <f t="shared" si="54"/>
        <v>242</v>
      </c>
      <c r="JI66" s="68">
        <f t="shared" si="54"/>
        <v>243</v>
      </c>
      <c r="JJ66" s="68">
        <f t="shared" si="54"/>
        <v>244</v>
      </c>
      <c r="JK66" s="68">
        <f t="shared" si="54"/>
        <v>245</v>
      </c>
      <c r="JL66" s="68">
        <f t="shared" si="54"/>
        <v>246</v>
      </c>
      <c r="JM66" s="68">
        <f t="shared" si="54"/>
        <v>247</v>
      </c>
      <c r="JN66" s="68">
        <f t="shared" si="54"/>
        <v>248</v>
      </c>
      <c r="JO66" s="68">
        <f t="shared" si="54"/>
        <v>249</v>
      </c>
      <c r="JP66" s="68">
        <f t="shared" si="54"/>
        <v>250</v>
      </c>
      <c r="JQ66" s="68">
        <f t="shared" si="54"/>
        <v>251</v>
      </c>
      <c r="JR66" s="68">
        <f t="shared" si="54"/>
        <v>252</v>
      </c>
      <c r="JS66" s="68">
        <f t="shared" si="54"/>
        <v>253</v>
      </c>
      <c r="JT66" s="68">
        <f t="shared" si="54"/>
        <v>254</v>
      </c>
      <c r="JU66" s="68">
        <f t="shared" si="54"/>
        <v>255</v>
      </c>
      <c r="JV66" s="68">
        <f t="shared" si="54"/>
        <v>256</v>
      </c>
    </row>
    <row r="67" spans="1:282" hidden="1" outlineLevel="1">
      <c r="A67" t="str">
        <f>"Payment Index - Advance "&amp;B67</f>
        <v>Payment Index - Advance 4</v>
      </c>
      <c r="B67" s="74">
        <v>4</v>
      </c>
      <c r="C67" s="68">
        <f>IF(AND(C$63&gt;=$C$44, C$63&gt;=($B67-1)*12),B67+1,0)</f>
        <v>0</v>
      </c>
      <c r="D67" s="68">
        <f t="shared" ref="D67:BO67" si="55">IF(AND(D$63&gt;=$C$44, D$63&gt;=($B67-1)*12),C67+1,0)</f>
        <v>0</v>
      </c>
      <c r="E67" s="68">
        <f t="shared" si="55"/>
        <v>0</v>
      </c>
      <c r="F67" s="68">
        <f t="shared" si="55"/>
        <v>0</v>
      </c>
      <c r="G67" s="68">
        <f t="shared" si="55"/>
        <v>0</v>
      </c>
      <c r="H67" s="68">
        <f t="shared" si="55"/>
        <v>0</v>
      </c>
      <c r="I67" s="68">
        <f t="shared" si="55"/>
        <v>0</v>
      </c>
      <c r="J67" s="68">
        <f t="shared" si="55"/>
        <v>0</v>
      </c>
      <c r="K67" s="68">
        <f t="shared" si="55"/>
        <v>0</v>
      </c>
      <c r="L67" s="68">
        <f t="shared" si="55"/>
        <v>0</v>
      </c>
      <c r="M67" s="68">
        <f t="shared" si="55"/>
        <v>0</v>
      </c>
      <c r="N67" s="68">
        <f t="shared" si="55"/>
        <v>0</v>
      </c>
      <c r="O67" s="68">
        <f t="shared" si="55"/>
        <v>0</v>
      </c>
      <c r="P67" s="68">
        <f t="shared" si="55"/>
        <v>0</v>
      </c>
      <c r="Q67" s="68">
        <f t="shared" si="55"/>
        <v>0</v>
      </c>
      <c r="R67" s="68">
        <f t="shared" si="55"/>
        <v>0</v>
      </c>
      <c r="S67" s="68">
        <f t="shared" si="55"/>
        <v>0</v>
      </c>
      <c r="T67" s="68">
        <f t="shared" si="55"/>
        <v>0</v>
      </c>
      <c r="U67" s="68">
        <f t="shared" si="55"/>
        <v>0</v>
      </c>
      <c r="V67" s="68">
        <f t="shared" si="55"/>
        <v>0</v>
      </c>
      <c r="W67" s="68">
        <f t="shared" si="55"/>
        <v>0</v>
      </c>
      <c r="X67" s="68">
        <f t="shared" si="55"/>
        <v>0</v>
      </c>
      <c r="Y67" s="68">
        <f t="shared" si="55"/>
        <v>0</v>
      </c>
      <c r="Z67" s="68">
        <f t="shared" si="55"/>
        <v>0</v>
      </c>
      <c r="AA67" s="68">
        <f t="shared" si="55"/>
        <v>0</v>
      </c>
      <c r="AB67" s="68">
        <f t="shared" si="55"/>
        <v>0</v>
      </c>
      <c r="AC67" s="68">
        <f t="shared" si="55"/>
        <v>0</v>
      </c>
      <c r="AD67" s="68">
        <f t="shared" si="55"/>
        <v>0</v>
      </c>
      <c r="AE67" s="68">
        <f t="shared" si="55"/>
        <v>0</v>
      </c>
      <c r="AF67" s="68">
        <f t="shared" si="55"/>
        <v>0</v>
      </c>
      <c r="AG67" s="68">
        <f t="shared" si="55"/>
        <v>0</v>
      </c>
      <c r="AH67" s="68">
        <f t="shared" si="55"/>
        <v>0</v>
      </c>
      <c r="AI67" s="68">
        <f t="shared" si="55"/>
        <v>0</v>
      </c>
      <c r="AJ67" s="68">
        <f t="shared" si="55"/>
        <v>0</v>
      </c>
      <c r="AK67" s="68">
        <f t="shared" si="55"/>
        <v>0</v>
      </c>
      <c r="AL67" s="68">
        <f t="shared" si="55"/>
        <v>0</v>
      </c>
      <c r="AM67" s="68">
        <f t="shared" si="55"/>
        <v>1</v>
      </c>
      <c r="AN67" s="68">
        <f t="shared" si="55"/>
        <v>2</v>
      </c>
      <c r="AO67" s="68">
        <f t="shared" si="55"/>
        <v>3</v>
      </c>
      <c r="AP67" s="68">
        <f t="shared" si="55"/>
        <v>4</v>
      </c>
      <c r="AQ67" s="68">
        <f t="shared" si="55"/>
        <v>5</v>
      </c>
      <c r="AR67" s="68">
        <f t="shared" si="55"/>
        <v>6</v>
      </c>
      <c r="AS67" s="68">
        <f t="shared" si="55"/>
        <v>7</v>
      </c>
      <c r="AT67" s="68">
        <f t="shared" si="55"/>
        <v>8</v>
      </c>
      <c r="AU67" s="68">
        <f t="shared" si="55"/>
        <v>9</v>
      </c>
      <c r="AV67" s="68">
        <f t="shared" si="55"/>
        <v>10</v>
      </c>
      <c r="AW67" s="68">
        <f t="shared" si="55"/>
        <v>11</v>
      </c>
      <c r="AX67" s="68">
        <f t="shared" si="55"/>
        <v>12</v>
      </c>
      <c r="AY67" s="68">
        <f t="shared" si="55"/>
        <v>13</v>
      </c>
      <c r="AZ67" s="68">
        <f t="shared" si="55"/>
        <v>14</v>
      </c>
      <c r="BA67" s="68">
        <f t="shared" si="55"/>
        <v>15</v>
      </c>
      <c r="BB67" s="68">
        <f t="shared" si="55"/>
        <v>16</v>
      </c>
      <c r="BC67" s="68">
        <f t="shared" si="55"/>
        <v>17</v>
      </c>
      <c r="BD67" s="68">
        <f t="shared" si="55"/>
        <v>18</v>
      </c>
      <c r="BE67" s="68">
        <f t="shared" si="55"/>
        <v>19</v>
      </c>
      <c r="BF67" s="68">
        <f t="shared" si="55"/>
        <v>20</v>
      </c>
      <c r="BG67" s="68">
        <f t="shared" si="55"/>
        <v>21</v>
      </c>
      <c r="BH67" s="68">
        <f t="shared" si="55"/>
        <v>22</v>
      </c>
      <c r="BI67" s="68">
        <f t="shared" si="55"/>
        <v>23</v>
      </c>
      <c r="BJ67" s="68">
        <f t="shared" si="55"/>
        <v>24</v>
      </c>
      <c r="BK67" s="68">
        <f t="shared" si="55"/>
        <v>25</v>
      </c>
      <c r="BL67" s="68">
        <f t="shared" si="55"/>
        <v>26</v>
      </c>
      <c r="BM67" s="68">
        <f t="shared" si="55"/>
        <v>27</v>
      </c>
      <c r="BN67" s="68">
        <f t="shared" si="55"/>
        <v>28</v>
      </c>
      <c r="BO67" s="68">
        <f t="shared" si="55"/>
        <v>29</v>
      </c>
      <c r="BP67" s="68">
        <f t="shared" ref="BP67:EA67" si="56">IF(AND(BP$63&gt;=$C$44, BP$63&gt;=($B67-1)*12),BO67+1,0)</f>
        <v>30</v>
      </c>
      <c r="BQ67" s="68">
        <f t="shared" si="56"/>
        <v>31</v>
      </c>
      <c r="BR67" s="68">
        <f t="shared" si="56"/>
        <v>32</v>
      </c>
      <c r="BS67" s="68">
        <f t="shared" si="56"/>
        <v>33</v>
      </c>
      <c r="BT67" s="68">
        <f t="shared" si="56"/>
        <v>34</v>
      </c>
      <c r="BU67" s="68">
        <f t="shared" si="56"/>
        <v>35</v>
      </c>
      <c r="BV67" s="68">
        <f t="shared" si="56"/>
        <v>36</v>
      </c>
      <c r="BW67" s="68">
        <f t="shared" si="56"/>
        <v>37</v>
      </c>
      <c r="BX67" s="68">
        <f t="shared" si="56"/>
        <v>38</v>
      </c>
      <c r="BY67" s="68">
        <f t="shared" si="56"/>
        <v>39</v>
      </c>
      <c r="BZ67" s="68">
        <f t="shared" si="56"/>
        <v>40</v>
      </c>
      <c r="CA67" s="68">
        <f t="shared" si="56"/>
        <v>41</v>
      </c>
      <c r="CB67" s="68">
        <f t="shared" si="56"/>
        <v>42</v>
      </c>
      <c r="CC67" s="68">
        <f t="shared" si="56"/>
        <v>43</v>
      </c>
      <c r="CD67" s="68">
        <f t="shared" si="56"/>
        <v>44</v>
      </c>
      <c r="CE67" s="68">
        <f t="shared" si="56"/>
        <v>45</v>
      </c>
      <c r="CF67" s="68">
        <f t="shared" si="56"/>
        <v>46</v>
      </c>
      <c r="CG67" s="68">
        <f t="shared" si="56"/>
        <v>47</v>
      </c>
      <c r="CH67" s="68">
        <f t="shared" si="56"/>
        <v>48</v>
      </c>
      <c r="CI67" s="68">
        <f t="shared" si="56"/>
        <v>49</v>
      </c>
      <c r="CJ67" s="68">
        <f t="shared" si="56"/>
        <v>50</v>
      </c>
      <c r="CK67" s="68">
        <f t="shared" si="56"/>
        <v>51</v>
      </c>
      <c r="CL67" s="68">
        <f t="shared" si="56"/>
        <v>52</v>
      </c>
      <c r="CM67" s="68">
        <f t="shared" si="56"/>
        <v>53</v>
      </c>
      <c r="CN67" s="68">
        <f t="shared" si="56"/>
        <v>54</v>
      </c>
      <c r="CO67" s="68">
        <f t="shared" si="56"/>
        <v>55</v>
      </c>
      <c r="CP67" s="68">
        <f t="shared" si="56"/>
        <v>56</v>
      </c>
      <c r="CQ67" s="68">
        <f t="shared" si="56"/>
        <v>57</v>
      </c>
      <c r="CR67" s="68">
        <f t="shared" si="56"/>
        <v>58</v>
      </c>
      <c r="CS67" s="68">
        <f t="shared" si="56"/>
        <v>59</v>
      </c>
      <c r="CT67" s="68">
        <f t="shared" si="56"/>
        <v>60</v>
      </c>
      <c r="CU67" s="68">
        <f t="shared" si="56"/>
        <v>61</v>
      </c>
      <c r="CV67" s="68">
        <f t="shared" si="56"/>
        <v>62</v>
      </c>
      <c r="CW67" s="68">
        <f t="shared" si="56"/>
        <v>63</v>
      </c>
      <c r="CX67" s="68">
        <f t="shared" si="56"/>
        <v>64</v>
      </c>
      <c r="CY67" s="68">
        <f t="shared" si="56"/>
        <v>65</v>
      </c>
      <c r="CZ67" s="68">
        <f t="shared" si="56"/>
        <v>66</v>
      </c>
      <c r="DA67" s="68">
        <f t="shared" si="56"/>
        <v>67</v>
      </c>
      <c r="DB67" s="68">
        <f t="shared" si="56"/>
        <v>68</v>
      </c>
      <c r="DC67" s="68">
        <f t="shared" si="56"/>
        <v>69</v>
      </c>
      <c r="DD67" s="68">
        <f t="shared" si="56"/>
        <v>70</v>
      </c>
      <c r="DE67" s="68">
        <f t="shared" si="56"/>
        <v>71</v>
      </c>
      <c r="DF67" s="68">
        <f t="shared" si="56"/>
        <v>72</v>
      </c>
      <c r="DG67" s="68">
        <f t="shared" si="56"/>
        <v>73</v>
      </c>
      <c r="DH67" s="68">
        <f t="shared" si="56"/>
        <v>74</v>
      </c>
      <c r="DI67" s="68">
        <f t="shared" si="56"/>
        <v>75</v>
      </c>
      <c r="DJ67" s="68">
        <f t="shared" si="56"/>
        <v>76</v>
      </c>
      <c r="DK67" s="68">
        <f t="shared" si="56"/>
        <v>77</v>
      </c>
      <c r="DL67" s="68">
        <f t="shared" si="56"/>
        <v>78</v>
      </c>
      <c r="DM67" s="68">
        <f t="shared" si="56"/>
        <v>79</v>
      </c>
      <c r="DN67" s="68">
        <f t="shared" si="56"/>
        <v>80</v>
      </c>
      <c r="DO67" s="68">
        <f t="shared" si="56"/>
        <v>81</v>
      </c>
      <c r="DP67" s="68">
        <f t="shared" si="56"/>
        <v>82</v>
      </c>
      <c r="DQ67" s="68">
        <f t="shared" si="56"/>
        <v>83</v>
      </c>
      <c r="DR67" s="68">
        <f t="shared" si="56"/>
        <v>84</v>
      </c>
      <c r="DS67" s="68">
        <f t="shared" si="56"/>
        <v>85</v>
      </c>
      <c r="DT67" s="68">
        <f t="shared" si="56"/>
        <v>86</v>
      </c>
      <c r="DU67" s="68">
        <f t="shared" si="56"/>
        <v>87</v>
      </c>
      <c r="DV67" s="68">
        <f t="shared" si="56"/>
        <v>88</v>
      </c>
      <c r="DW67" s="68">
        <f t="shared" si="56"/>
        <v>89</v>
      </c>
      <c r="DX67" s="68">
        <f t="shared" si="56"/>
        <v>90</v>
      </c>
      <c r="DY67" s="68">
        <f t="shared" si="56"/>
        <v>91</v>
      </c>
      <c r="DZ67" s="68">
        <f t="shared" si="56"/>
        <v>92</v>
      </c>
      <c r="EA67" s="68">
        <f t="shared" si="56"/>
        <v>93</v>
      </c>
      <c r="EB67" s="68">
        <f t="shared" ref="EB67:GM67" si="57">IF(AND(EB$63&gt;=$C$44, EB$63&gt;=($B67-1)*12),EA67+1,0)</f>
        <v>94</v>
      </c>
      <c r="EC67" s="68">
        <f t="shared" si="57"/>
        <v>95</v>
      </c>
      <c r="ED67" s="68">
        <f t="shared" si="57"/>
        <v>96</v>
      </c>
      <c r="EE67" s="68">
        <f t="shared" si="57"/>
        <v>97</v>
      </c>
      <c r="EF67" s="68">
        <f t="shared" si="57"/>
        <v>98</v>
      </c>
      <c r="EG67" s="68">
        <f t="shared" si="57"/>
        <v>99</v>
      </c>
      <c r="EH67" s="68">
        <f t="shared" si="57"/>
        <v>100</v>
      </c>
      <c r="EI67" s="68">
        <f t="shared" si="57"/>
        <v>101</v>
      </c>
      <c r="EJ67" s="68">
        <f t="shared" si="57"/>
        <v>102</v>
      </c>
      <c r="EK67" s="68">
        <f t="shared" si="57"/>
        <v>103</v>
      </c>
      <c r="EL67" s="68">
        <f t="shared" si="57"/>
        <v>104</v>
      </c>
      <c r="EM67" s="68">
        <f t="shared" si="57"/>
        <v>105</v>
      </c>
      <c r="EN67" s="68">
        <f t="shared" si="57"/>
        <v>106</v>
      </c>
      <c r="EO67" s="68">
        <f t="shared" si="57"/>
        <v>107</v>
      </c>
      <c r="EP67" s="68">
        <f t="shared" si="57"/>
        <v>108</v>
      </c>
      <c r="EQ67" s="68">
        <f t="shared" si="57"/>
        <v>109</v>
      </c>
      <c r="ER67" s="68">
        <f t="shared" si="57"/>
        <v>110</v>
      </c>
      <c r="ES67" s="68">
        <f t="shared" si="57"/>
        <v>111</v>
      </c>
      <c r="ET67" s="68">
        <f t="shared" si="57"/>
        <v>112</v>
      </c>
      <c r="EU67" s="68">
        <f t="shared" si="57"/>
        <v>113</v>
      </c>
      <c r="EV67" s="68">
        <f t="shared" si="57"/>
        <v>114</v>
      </c>
      <c r="EW67" s="68">
        <f t="shared" si="57"/>
        <v>115</v>
      </c>
      <c r="EX67" s="68">
        <f t="shared" si="57"/>
        <v>116</v>
      </c>
      <c r="EY67" s="68">
        <f t="shared" si="57"/>
        <v>117</v>
      </c>
      <c r="EZ67" s="68">
        <f t="shared" si="57"/>
        <v>118</v>
      </c>
      <c r="FA67" s="68">
        <f t="shared" si="57"/>
        <v>119</v>
      </c>
      <c r="FB67" s="68">
        <f t="shared" si="57"/>
        <v>120</v>
      </c>
      <c r="FC67" s="68">
        <f t="shared" si="57"/>
        <v>121</v>
      </c>
      <c r="FD67" s="68">
        <f t="shared" si="57"/>
        <v>122</v>
      </c>
      <c r="FE67" s="68">
        <f t="shared" si="57"/>
        <v>123</v>
      </c>
      <c r="FF67" s="68">
        <f t="shared" si="57"/>
        <v>124</v>
      </c>
      <c r="FG67" s="68">
        <f t="shared" si="57"/>
        <v>125</v>
      </c>
      <c r="FH67" s="68">
        <f t="shared" si="57"/>
        <v>126</v>
      </c>
      <c r="FI67" s="68">
        <f t="shared" si="57"/>
        <v>127</v>
      </c>
      <c r="FJ67" s="68">
        <f t="shared" si="57"/>
        <v>128</v>
      </c>
      <c r="FK67" s="68">
        <f t="shared" si="57"/>
        <v>129</v>
      </c>
      <c r="FL67" s="68">
        <f t="shared" si="57"/>
        <v>130</v>
      </c>
      <c r="FM67" s="68">
        <f t="shared" si="57"/>
        <v>131</v>
      </c>
      <c r="FN67" s="68">
        <f t="shared" si="57"/>
        <v>132</v>
      </c>
      <c r="FO67" s="68">
        <f t="shared" si="57"/>
        <v>133</v>
      </c>
      <c r="FP67" s="68">
        <f t="shared" si="57"/>
        <v>134</v>
      </c>
      <c r="FQ67" s="68">
        <f t="shared" si="57"/>
        <v>135</v>
      </c>
      <c r="FR67" s="68">
        <f t="shared" si="57"/>
        <v>136</v>
      </c>
      <c r="FS67" s="68">
        <f t="shared" si="57"/>
        <v>137</v>
      </c>
      <c r="FT67" s="68">
        <f t="shared" si="57"/>
        <v>138</v>
      </c>
      <c r="FU67" s="68">
        <f t="shared" si="57"/>
        <v>139</v>
      </c>
      <c r="FV67" s="68">
        <f t="shared" si="57"/>
        <v>140</v>
      </c>
      <c r="FW67" s="68">
        <f t="shared" si="57"/>
        <v>141</v>
      </c>
      <c r="FX67" s="68">
        <f t="shared" si="57"/>
        <v>142</v>
      </c>
      <c r="FY67" s="68">
        <f t="shared" si="57"/>
        <v>143</v>
      </c>
      <c r="FZ67" s="68">
        <f t="shared" si="57"/>
        <v>144</v>
      </c>
      <c r="GA67" s="68">
        <f t="shared" si="57"/>
        <v>145</v>
      </c>
      <c r="GB67" s="68">
        <f t="shared" si="57"/>
        <v>146</v>
      </c>
      <c r="GC67" s="68">
        <f t="shared" si="57"/>
        <v>147</v>
      </c>
      <c r="GD67" s="68">
        <f t="shared" si="57"/>
        <v>148</v>
      </c>
      <c r="GE67" s="68">
        <f t="shared" si="57"/>
        <v>149</v>
      </c>
      <c r="GF67" s="68">
        <f t="shared" si="57"/>
        <v>150</v>
      </c>
      <c r="GG67" s="68">
        <f t="shared" si="57"/>
        <v>151</v>
      </c>
      <c r="GH67" s="68">
        <f t="shared" si="57"/>
        <v>152</v>
      </c>
      <c r="GI67" s="68">
        <f t="shared" si="57"/>
        <v>153</v>
      </c>
      <c r="GJ67" s="68">
        <f t="shared" si="57"/>
        <v>154</v>
      </c>
      <c r="GK67" s="68">
        <f t="shared" si="57"/>
        <v>155</v>
      </c>
      <c r="GL67" s="68">
        <f t="shared" si="57"/>
        <v>156</v>
      </c>
      <c r="GM67" s="68">
        <f t="shared" si="57"/>
        <v>157</v>
      </c>
      <c r="GN67" s="68">
        <f t="shared" ref="GN67:IY67" si="58">IF(AND(GN$63&gt;=$C$44, GN$63&gt;=($B67-1)*12),GM67+1,0)</f>
        <v>158</v>
      </c>
      <c r="GO67" s="68">
        <f t="shared" si="58"/>
        <v>159</v>
      </c>
      <c r="GP67" s="68">
        <f t="shared" si="58"/>
        <v>160</v>
      </c>
      <c r="GQ67" s="68">
        <f t="shared" si="58"/>
        <v>161</v>
      </c>
      <c r="GR67" s="68">
        <f t="shared" si="58"/>
        <v>162</v>
      </c>
      <c r="GS67" s="68">
        <f t="shared" si="58"/>
        <v>163</v>
      </c>
      <c r="GT67" s="68">
        <f t="shared" si="58"/>
        <v>164</v>
      </c>
      <c r="GU67" s="68">
        <f t="shared" si="58"/>
        <v>165</v>
      </c>
      <c r="GV67" s="68">
        <f t="shared" si="58"/>
        <v>166</v>
      </c>
      <c r="GW67" s="68">
        <f t="shared" si="58"/>
        <v>167</v>
      </c>
      <c r="GX67" s="68">
        <f t="shared" si="58"/>
        <v>168</v>
      </c>
      <c r="GY67" s="68">
        <f t="shared" si="58"/>
        <v>169</v>
      </c>
      <c r="GZ67" s="68">
        <f t="shared" si="58"/>
        <v>170</v>
      </c>
      <c r="HA67" s="68">
        <f t="shared" si="58"/>
        <v>171</v>
      </c>
      <c r="HB67" s="68">
        <f t="shared" si="58"/>
        <v>172</v>
      </c>
      <c r="HC67" s="68">
        <f t="shared" si="58"/>
        <v>173</v>
      </c>
      <c r="HD67" s="68">
        <f t="shared" si="58"/>
        <v>174</v>
      </c>
      <c r="HE67" s="68">
        <f t="shared" si="58"/>
        <v>175</v>
      </c>
      <c r="HF67" s="68">
        <f t="shared" si="58"/>
        <v>176</v>
      </c>
      <c r="HG67" s="68">
        <f t="shared" si="58"/>
        <v>177</v>
      </c>
      <c r="HH67" s="68">
        <f t="shared" si="58"/>
        <v>178</v>
      </c>
      <c r="HI67" s="68">
        <f t="shared" si="58"/>
        <v>179</v>
      </c>
      <c r="HJ67" s="68">
        <f t="shared" si="58"/>
        <v>180</v>
      </c>
      <c r="HK67" s="68">
        <f t="shared" si="58"/>
        <v>181</v>
      </c>
      <c r="HL67" s="68">
        <f t="shared" si="58"/>
        <v>182</v>
      </c>
      <c r="HM67" s="68">
        <f t="shared" si="58"/>
        <v>183</v>
      </c>
      <c r="HN67" s="68">
        <f t="shared" si="58"/>
        <v>184</v>
      </c>
      <c r="HO67" s="68">
        <f t="shared" si="58"/>
        <v>185</v>
      </c>
      <c r="HP67" s="68">
        <f t="shared" si="58"/>
        <v>186</v>
      </c>
      <c r="HQ67" s="68">
        <f t="shared" si="58"/>
        <v>187</v>
      </c>
      <c r="HR67" s="68">
        <f t="shared" si="58"/>
        <v>188</v>
      </c>
      <c r="HS67" s="68">
        <f t="shared" si="58"/>
        <v>189</v>
      </c>
      <c r="HT67" s="68">
        <f t="shared" si="58"/>
        <v>190</v>
      </c>
      <c r="HU67" s="68">
        <f t="shared" si="58"/>
        <v>191</v>
      </c>
      <c r="HV67" s="68">
        <f t="shared" si="58"/>
        <v>192</v>
      </c>
      <c r="HW67" s="68">
        <f t="shared" si="58"/>
        <v>193</v>
      </c>
      <c r="HX67" s="68">
        <f t="shared" si="58"/>
        <v>194</v>
      </c>
      <c r="HY67" s="68">
        <f t="shared" si="58"/>
        <v>195</v>
      </c>
      <c r="HZ67" s="68">
        <f t="shared" si="58"/>
        <v>196</v>
      </c>
      <c r="IA67" s="68">
        <f t="shared" si="58"/>
        <v>197</v>
      </c>
      <c r="IB67" s="68">
        <f t="shared" si="58"/>
        <v>198</v>
      </c>
      <c r="IC67" s="68">
        <f t="shared" si="58"/>
        <v>199</v>
      </c>
      <c r="ID67" s="68">
        <f t="shared" si="58"/>
        <v>200</v>
      </c>
      <c r="IE67" s="68">
        <f t="shared" si="58"/>
        <v>201</v>
      </c>
      <c r="IF67" s="68">
        <f t="shared" si="58"/>
        <v>202</v>
      </c>
      <c r="IG67" s="68">
        <f t="shared" si="58"/>
        <v>203</v>
      </c>
      <c r="IH67" s="68">
        <f t="shared" si="58"/>
        <v>204</v>
      </c>
      <c r="II67" s="68">
        <f t="shared" si="58"/>
        <v>205</v>
      </c>
      <c r="IJ67" s="68">
        <f t="shared" si="58"/>
        <v>206</v>
      </c>
      <c r="IK67" s="68">
        <f t="shared" si="58"/>
        <v>207</v>
      </c>
      <c r="IL67" s="68">
        <f t="shared" si="58"/>
        <v>208</v>
      </c>
      <c r="IM67" s="68">
        <f t="shared" si="58"/>
        <v>209</v>
      </c>
      <c r="IN67" s="68">
        <f t="shared" si="58"/>
        <v>210</v>
      </c>
      <c r="IO67" s="68">
        <f t="shared" si="58"/>
        <v>211</v>
      </c>
      <c r="IP67" s="68">
        <f t="shared" si="58"/>
        <v>212</v>
      </c>
      <c r="IQ67" s="68">
        <f t="shared" si="58"/>
        <v>213</v>
      </c>
      <c r="IR67" s="68">
        <f t="shared" si="58"/>
        <v>214</v>
      </c>
      <c r="IS67" s="68">
        <f t="shared" si="58"/>
        <v>215</v>
      </c>
      <c r="IT67" s="68">
        <f t="shared" si="58"/>
        <v>216</v>
      </c>
      <c r="IU67" s="68">
        <f t="shared" si="58"/>
        <v>217</v>
      </c>
      <c r="IV67" s="68">
        <f t="shared" si="58"/>
        <v>218</v>
      </c>
      <c r="IW67" s="68">
        <f t="shared" si="58"/>
        <v>219</v>
      </c>
      <c r="IX67" s="68">
        <f t="shared" si="58"/>
        <v>220</v>
      </c>
      <c r="IY67" s="68">
        <f t="shared" si="58"/>
        <v>221</v>
      </c>
      <c r="IZ67" s="68">
        <f t="shared" ref="IZ67:JV67" si="59">IF(AND(IZ$63&gt;=$C$44, IZ$63&gt;=($B67-1)*12),IY67+1,0)</f>
        <v>222</v>
      </c>
      <c r="JA67" s="68">
        <f t="shared" si="59"/>
        <v>223</v>
      </c>
      <c r="JB67" s="68">
        <f t="shared" si="59"/>
        <v>224</v>
      </c>
      <c r="JC67" s="68">
        <f t="shared" si="59"/>
        <v>225</v>
      </c>
      <c r="JD67" s="68">
        <f t="shared" si="59"/>
        <v>226</v>
      </c>
      <c r="JE67" s="68">
        <f t="shared" si="59"/>
        <v>227</v>
      </c>
      <c r="JF67" s="68">
        <f t="shared" si="59"/>
        <v>228</v>
      </c>
      <c r="JG67" s="68">
        <f t="shared" si="59"/>
        <v>229</v>
      </c>
      <c r="JH67" s="68">
        <f t="shared" si="59"/>
        <v>230</v>
      </c>
      <c r="JI67" s="68">
        <f t="shared" si="59"/>
        <v>231</v>
      </c>
      <c r="JJ67" s="68">
        <f t="shared" si="59"/>
        <v>232</v>
      </c>
      <c r="JK67" s="68">
        <f t="shared" si="59"/>
        <v>233</v>
      </c>
      <c r="JL67" s="68">
        <f t="shared" si="59"/>
        <v>234</v>
      </c>
      <c r="JM67" s="68">
        <f t="shared" si="59"/>
        <v>235</v>
      </c>
      <c r="JN67" s="68">
        <f t="shared" si="59"/>
        <v>236</v>
      </c>
      <c r="JO67" s="68">
        <f t="shared" si="59"/>
        <v>237</v>
      </c>
      <c r="JP67" s="68">
        <f t="shared" si="59"/>
        <v>238</v>
      </c>
      <c r="JQ67" s="68">
        <f t="shared" si="59"/>
        <v>239</v>
      </c>
      <c r="JR67" s="68">
        <f t="shared" si="59"/>
        <v>240</v>
      </c>
      <c r="JS67" s="68">
        <f t="shared" si="59"/>
        <v>241</v>
      </c>
      <c r="JT67" s="68">
        <f t="shared" si="59"/>
        <v>242</v>
      </c>
      <c r="JU67" s="68">
        <f t="shared" si="59"/>
        <v>243</v>
      </c>
      <c r="JV67" s="68">
        <f t="shared" si="59"/>
        <v>244</v>
      </c>
    </row>
    <row r="68" spans="1:282" hidden="1" outlineLevel="1">
      <c r="A68" t="str">
        <f>"Payment Index - Advance "&amp;B68</f>
        <v>Payment Index - Advance 5</v>
      </c>
      <c r="B68" s="74">
        <v>5</v>
      </c>
      <c r="C68" s="68">
        <f>IF(AND(C$63&gt;=$C$44, C$63&gt;=($B68-1)*12),B68+1,0)</f>
        <v>0</v>
      </c>
      <c r="D68" s="68">
        <f t="shared" ref="D68:BO68" si="60">IF(AND(D$63&gt;=$C$44, D$63&gt;=($B68-1)*12),C68+1,0)</f>
        <v>0</v>
      </c>
      <c r="E68" s="68">
        <f t="shared" si="60"/>
        <v>0</v>
      </c>
      <c r="F68" s="68">
        <f t="shared" si="60"/>
        <v>0</v>
      </c>
      <c r="G68" s="68">
        <f t="shared" si="60"/>
        <v>0</v>
      </c>
      <c r="H68" s="68">
        <f t="shared" si="60"/>
        <v>0</v>
      </c>
      <c r="I68" s="68">
        <f t="shared" si="60"/>
        <v>0</v>
      </c>
      <c r="J68" s="68">
        <f t="shared" si="60"/>
        <v>0</v>
      </c>
      <c r="K68" s="68">
        <f t="shared" si="60"/>
        <v>0</v>
      </c>
      <c r="L68" s="68">
        <f t="shared" si="60"/>
        <v>0</v>
      </c>
      <c r="M68" s="68">
        <f t="shared" si="60"/>
        <v>0</v>
      </c>
      <c r="N68" s="68">
        <f t="shared" si="60"/>
        <v>0</v>
      </c>
      <c r="O68" s="68">
        <f t="shared" si="60"/>
        <v>0</v>
      </c>
      <c r="P68" s="68">
        <f t="shared" si="60"/>
        <v>0</v>
      </c>
      <c r="Q68" s="68">
        <f t="shared" si="60"/>
        <v>0</v>
      </c>
      <c r="R68" s="68">
        <f t="shared" si="60"/>
        <v>0</v>
      </c>
      <c r="S68" s="68">
        <f t="shared" si="60"/>
        <v>0</v>
      </c>
      <c r="T68" s="68">
        <f t="shared" si="60"/>
        <v>0</v>
      </c>
      <c r="U68" s="68">
        <f t="shared" si="60"/>
        <v>0</v>
      </c>
      <c r="V68" s="68">
        <f t="shared" si="60"/>
        <v>0</v>
      </c>
      <c r="W68" s="68">
        <f t="shared" si="60"/>
        <v>0</v>
      </c>
      <c r="X68" s="68">
        <f t="shared" si="60"/>
        <v>0</v>
      </c>
      <c r="Y68" s="68">
        <f t="shared" si="60"/>
        <v>0</v>
      </c>
      <c r="Z68" s="68">
        <f t="shared" si="60"/>
        <v>0</v>
      </c>
      <c r="AA68" s="68">
        <f t="shared" si="60"/>
        <v>0</v>
      </c>
      <c r="AB68" s="68">
        <f t="shared" si="60"/>
        <v>0</v>
      </c>
      <c r="AC68" s="68">
        <f t="shared" si="60"/>
        <v>0</v>
      </c>
      <c r="AD68" s="68">
        <f t="shared" si="60"/>
        <v>0</v>
      </c>
      <c r="AE68" s="68">
        <f t="shared" si="60"/>
        <v>0</v>
      </c>
      <c r="AF68" s="68">
        <f t="shared" si="60"/>
        <v>0</v>
      </c>
      <c r="AG68" s="68">
        <f t="shared" si="60"/>
        <v>0</v>
      </c>
      <c r="AH68" s="68">
        <f t="shared" si="60"/>
        <v>0</v>
      </c>
      <c r="AI68" s="68">
        <f t="shared" si="60"/>
        <v>0</v>
      </c>
      <c r="AJ68" s="68">
        <f t="shared" si="60"/>
        <v>0</v>
      </c>
      <c r="AK68" s="68">
        <f t="shared" si="60"/>
        <v>0</v>
      </c>
      <c r="AL68" s="68">
        <f t="shared" si="60"/>
        <v>0</v>
      </c>
      <c r="AM68" s="68">
        <f t="shared" si="60"/>
        <v>0</v>
      </c>
      <c r="AN68" s="68">
        <f t="shared" si="60"/>
        <v>0</v>
      </c>
      <c r="AO68" s="68">
        <f t="shared" si="60"/>
        <v>0</v>
      </c>
      <c r="AP68" s="68">
        <f t="shared" si="60"/>
        <v>0</v>
      </c>
      <c r="AQ68" s="68">
        <f t="shared" si="60"/>
        <v>0</v>
      </c>
      <c r="AR68" s="68">
        <f t="shared" si="60"/>
        <v>0</v>
      </c>
      <c r="AS68" s="68">
        <f t="shared" si="60"/>
        <v>0</v>
      </c>
      <c r="AT68" s="68">
        <f t="shared" si="60"/>
        <v>0</v>
      </c>
      <c r="AU68" s="68">
        <f t="shared" si="60"/>
        <v>0</v>
      </c>
      <c r="AV68" s="68">
        <f t="shared" si="60"/>
        <v>0</v>
      </c>
      <c r="AW68" s="68">
        <f t="shared" si="60"/>
        <v>0</v>
      </c>
      <c r="AX68" s="68">
        <f t="shared" si="60"/>
        <v>0</v>
      </c>
      <c r="AY68" s="68">
        <f t="shared" si="60"/>
        <v>1</v>
      </c>
      <c r="AZ68" s="68">
        <f t="shared" si="60"/>
        <v>2</v>
      </c>
      <c r="BA68" s="68">
        <f t="shared" si="60"/>
        <v>3</v>
      </c>
      <c r="BB68" s="68">
        <f t="shared" si="60"/>
        <v>4</v>
      </c>
      <c r="BC68" s="68">
        <f t="shared" si="60"/>
        <v>5</v>
      </c>
      <c r="BD68" s="68">
        <f t="shared" si="60"/>
        <v>6</v>
      </c>
      <c r="BE68" s="68">
        <f t="shared" si="60"/>
        <v>7</v>
      </c>
      <c r="BF68" s="68">
        <f t="shared" si="60"/>
        <v>8</v>
      </c>
      <c r="BG68" s="68">
        <f t="shared" si="60"/>
        <v>9</v>
      </c>
      <c r="BH68" s="68">
        <f t="shared" si="60"/>
        <v>10</v>
      </c>
      <c r="BI68" s="68">
        <f t="shared" si="60"/>
        <v>11</v>
      </c>
      <c r="BJ68" s="68">
        <f t="shared" si="60"/>
        <v>12</v>
      </c>
      <c r="BK68" s="68">
        <f t="shared" si="60"/>
        <v>13</v>
      </c>
      <c r="BL68" s="68">
        <f t="shared" si="60"/>
        <v>14</v>
      </c>
      <c r="BM68" s="68">
        <f t="shared" si="60"/>
        <v>15</v>
      </c>
      <c r="BN68" s="68">
        <f t="shared" si="60"/>
        <v>16</v>
      </c>
      <c r="BO68" s="68">
        <f t="shared" si="60"/>
        <v>17</v>
      </c>
      <c r="BP68" s="68">
        <f t="shared" ref="BP68:EA68" si="61">IF(AND(BP$63&gt;=$C$44, BP$63&gt;=($B68-1)*12),BO68+1,0)</f>
        <v>18</v>
      </c>
      <c r="BQ68" s="68">
        <f t="shared" si="61"/>
        <v>19</v>
      </c>
      <c r="BR68" s="68">
        <f t="shared" si="61"/>
        <v>20</v>
      </c>
      <c r="BS68" s="68">
        <f t="shared" si="61"/>
        <v>21</v>
      </c>
      <c r="BT68" s="68">
        <f t="shared" si="61"/>
        <v>22</v>
      </c>
      <c r="BU68" s="68">
        <f t="shared" si="61"/>
        <v>23</v>
      </c>
      <c r="BV68" s="68">
        <f t="shared" si="61"/>
        <v>24</v>
      </c>
      <c r="BW68" s="68">
        <f t="shared" si="61"/>
        <v>25</v>
      </c>
      <c r="BX68" s="68">
        <f t="shared" si="61"/>
        <v>26</v>
      </c>
      <c r="BY68" s="68">
        <f t="shared" si="61"/>
        <v>27</v>
      </c>
      <c r="BZ68" s="68">
        <f t="shared" si="61"/>
        <v>28</v>
      </c>
      <c r="CA68" s="68">
        <f t="shared" si="61"/>
        <v>29</v>
      </c>
      <c r="CB68" s="68">
        <f t="shared" si="61"/>
        <v>30</v>
      </c>
      <c r="CC68" s="68">
        <f t="shared" si="61"/>
        <v>31</v>
      </c>
      <c r="CD68" s="68">
        <f t="shared" si="61"/>
        <v>32</v>
      </c>
      <c r="CE68" s="68">
        <f t="shared" si="61"/>
        <v>33</v>
      </c>
      <c r="CF68" s="68">
        <f t="shared" si="61"/>
        <v>34</v>
      </c>
      <c r="CG68" s="68">
        <f t="shared" si="61"/>
        <v>35</v>
      </c>
      <c r="CH68" s="68">
        <f t="shared" si="61"/>
        <v>36</v>
      </c>
      <c r="CI68" s="68">
        <f t="shared" si="61"/>
        <v>37</v>
      </c>
      <c r="CJ68" s="68">
        <f t="shared" si="61"/>
        <v>38</v>
      </c>
      <c r="CK68" s="68">
        <f t="shared" si="61"/>
        <v>39</v>
      </c>
      <c r="CL68" s="68">
        <f t="shared" si="61"/>
        <v>40</v>
      </c>
      <c r="CM68" s="68">
        <f t="shared" si="61"/>
        <v>41</v>
      </c>
      <c r="CN68" s="68">
        <f t="shared" si="61"/>
        <v>42</v>
      </c>
      <c r="CO68" s="68">
        <f t="shared" si="61"/>
        <v>43</v>
      </c>
      <c r="CP68" s="68">
        <f t="shared" si="61"/>
        <v>44</v>
      </c>
      <c r="CQ68" s="68">
        <f t="shared" si="61"/>
        <v>45</v>
      </c>
      <c r="CR68" s="68">
        <f t="shared" si="61"/>
        <v>46</v>
      </c>
      <c r="CS68" s="68">
        <f t="shared" si="61"/>
        <v>47</v>
      </c>
      <c r="CT68" s="68">
        <f t="shared" si="61"/>
        <v>48</v>
      </c>
      <c r="CU68" s="68">
        <f t="shared" si="61"/>
        <v>49</v>
      </c>
      <c r="CV68" s="68">
        <f t="shared" si="61"/>
        <v>50</v>
      </c>
      <c r="CW68" s="68">
        <f t="shared" si="61"/>
        <v>51</v>
      </c>
      <c r="CX68" s="68">
        <f t="shared" si="61"/>
        <v>52</v>
      </c>
      <c r="CY68" s="68">
        <f t="shared" si="61"/>
        <v>53</v>
      </c>
      <c r="CZ68" s="68">
        <f t="shared" si="61"/>
        <v>54</v>
      </c>
      <c r="DA68" s="68">
        <f t="shared" si="61"/>
        <v>55</v>
      </c>
      <c r="DB68" s="68">
        <f t="shared" si="61"/>
        <v>56</v>
      </c>
      <c r="DC68" s="68">
        <f t="shared" si="61"/>
        <v>57</v>
      </c>
      <c r="DD68" s="68">
        <f t="shared" si="61"/>
        <v>58</v>
      </c>
      <c r="DE68" s="68">
        <f t="shared" si="61"/>
        <v>59</v>
      </c>
      <c r="DF68" s="68">
        <f t="shared" si="61"/>
        <v>60</v>
      </c>
      <c r="DG68" s="68">
        <f t="shared" si="61"/>
        <v>61</v>
      </c>
      <c r="DH68" s="68">
        <f t="shared" si="61"/>
        <v>62</v>
      </c>
      <c r="DI68" s="68">
        <f t="shared" si="61"/>
        <v>63</v>
      </c>
      <c r="DJ68" s="68">
        <f t="shared" si="61"/>
        <v>64</v>
      </c>
      <c r="DK68" s="68">
        <f t="shared" si="61"/>
        <v>65</v>
      </c>
      <c r="DL68" s="68">
        <f t="shared" si="61"/>
        <v>66</v>
      </c>
      <c r="DM68" s="68">
        <f t="shared" si="61"/>
        <v>67</v>
      </c>
      <c r="DN68" s="68">
        <f t="shared" si="61"/>
        <v>68</v>
      </c>
      <c r="DO68" s="68">
        <f t="shared" si="61"/>
        <v>69</v>
      </c>
      <c r="DP68" s="68">
        <f t="shared" si="61"/>
        <v>70</v>
      </c>
      <c r="DQ68" s="68">
        <f t="shared" si="61"/>
        <v>71</v>
      </c>
      <c r="DR68" s="68">
        <f t="shared" si="61"/>
        <v>72</v>
      </c>
      <c r="DS68" s="68">
        <f t="shared" si="61"/>
        <v>73</v>
      </c>
      <c r="DT68" s="68">
        <f t="shared" si="61"/>
        <v>74</v>
      </c>
      <c r="DU68" s="68">
        <f t="shared" si="61"/>
        <v>75</v>
      </c>
      <c r="DV68" s="68">
        <f t="shared" si="61"/>
        <v>76</v>
      </c>
      <c r="DW68" s="68">
        <f t="shared" si="61"/>
        <v>77</v>
      </c>
      <c r="DX68" s="68">
        <f t="shared" si="61"/>
        <v>78</v>
      </c>
      <c r="DY68" s="68">
        <f t="shared" si="61"/>
        <v>79</v>
      </c>
      <c r="DZ68" s="68">
        <f t="shared" si="61"/>
        <v>80</v>
      </c>
      <c r="EA68" s="68">
        <f t="shared" si="61"/>
        <v>81</v>
      </c>
      <c r="EB68" s="68">
        <f t="shared" ref="EB68:GM68" si="62">IF(AND(EB$63&gt;=$C$44, EB$63&gt;=($B68-1)*12),EA68+1,0)</f>
        <v>82</v>
      </c>
      <c r="EC68" s="68">
        <f t="shared" si="62"/>
        <v>83</v>
      </c>
      <c r="ED68" s="68">
        <f t="shared" si="62"/>
        <v>84</v>
      </c>
      <c r="EE68" s="68">
        <f t="shared" si="62"/>
        <v>85</v>
      </c>
      <c r="EF68" s="68">
        <f t="shared" si="62"/>
        <v>86</v>
      </c>
      <c r="EG68" s="68">
        <f t="shared" si="62"/>
        <v>87</v>
      </c>
      <c r="EH68" s="68">
        <f t="shared" si="62"/>
        <v>88</v>
      </c>
      <c r="EI68" s="68">
        <f t="shared" si="62"/>
        <v>89</v>
      </c>
      <c r="EJ68" s="68">
        <f t="shared" si="62"/>
        <v>90</v>
      </c>
      <c r="EK68" s="68">
        <f t="shared" si="62"/>
        <v>91</v>
      </c>
      <c r="EL68" s="68">
        <f t="shared" si="62"/>
        <v>92</v>
      </c>
      <c r="EM68" s="68">
        <f t="shared" si="62"/>
        <v>93</v>
      </c>
      <c r="EN68" s="68">
        <f t="shared" si="62"/>
        <v>94</v>
      </c>
      <c r="EO68" s="68">
        <f t="shared" si="62"/>
        <v>95</v>
      </c>
      <c r="EP68" s="68">
        <f t="shared" si="62"/>
        <v>96</v>
      </c>
      <c r="EQ68" s="68">
        <f t="shared" si="62"/>
        <v>97</v>
      </c>
      <c r="ER68" s="68">
        <f t="shared" si="62"/>
        <v>98</v>
      </c>
      <c r="ES68" s="68">
        <f t="shared" si="62"/>
        <v>99</v>
      </c>
      <c r="ET68" s="68">
        <f t="shared" si="62"/>
        <v>100</v>
      </c>
      <c r="EU68" s="68">
        <f t="shared" si="62"/>
        <v>101</v>
      </c>
      <c r="EV68" s="68">
        <f t="shared" si="62"/>
        <v>102</v>
      </c>
      <c r="EW68" s="68">
        <f t="shared" si="62"/>
        <v>103</v>
      </c>
      <c r="EX68" s="68">
        <f t="shared" si="62"/>
        <v>104</v>
      </c>
      <c r="EY68" s="68">
        <f t="shared" si="62"/>
        <v>105</v>
      </c>
      <c r="EZ68" s="68">
        <f t="shared" si="62"/>
        <v>106</v>
      </c>
      <c r="FA68" s="68">
        <f t="shared" si="62"/>
        <v>107</v>
      </c>
      <c r="FB68" s="68">
        <f t="shared" si="62"/>
        <v>108</v>
      </c>
      <c r="FC68" s="68">
        <f t="shared" si="62"/>
        <v>109</v>
      </c>
      <c r="FD68" s="68">
        <f t="shared" si="62"/>
        <v>110</v>
      </c>
      <c r="FE68" s="68">
        <f t="shared" si="62"/>
        <v>111</v>
      </c>
      <c r="FF68" s="68">
        <f t="shared" si="62"/>
        <v>112</v>
      </c>
      <c r="FG68" s="68">
        <f t="shared" si="62"/>
        <v>113</v>
      </c>
      <c r="FH68" s="68">
        <f t="shared" si="62"/>
        <v>114</v>
      </c>
      <c r="FI68" s="68">
        <f t="shared" si="62"/>
        <v>115</v>
      </c>
      <c r="FJ68" s="68">
        <f t="shared" si="62"/>
        <v>116</v>
      </c>
      <c r="FK68" s="68">
        <f t="shared" si="62"/>
        <v>117</v>
      </c>
      <c r="FL68" s="68">
        <f t="shared" si="62"/>
        <v>118</v>
      </c>
      <c r="FM68" s="68">
        <f t="shared" si="62"/>
        <v>119</v>
      </c>
      <c r="FN68" s="68">
        <f t="shared" si="62"/>
        <v>120</v>
      </c>
      <c r="FO68" s="68">
        <f t="shared" si="62"/>
        <v>121</v>
      </c>
      <c r="FP68" s="68">
        <f t="shared" si="62"/>
        <v>122</v>
      </c>
      <c r="FQ68" s="68">
        <f t="shared" si="62"/>
        <v>123</v>
      </c>
      <c r="FR68" s="68">
        <f t="shared" si="62"/>
        <v>124</v>
      </c>
      <c r="FS68" s="68">
        <f t="shared" si="62"/>
        <v>125</v>
      </c>
      <c r="FT68" s="68">
        <f t="shared" si="62"/>
        <v>126</v>
      </c>
      <c r="FU68" s="68">
        <f t="shared" si="62"/>
        <v>127</v>
      </c>
      <c r="FV68" s="68">
        <f t="shared" si="62"/>
        <v>128</v>
      </c>
      <c r="FW68" s="68">
        <f t="shared" si="62"/>
        <v>129</v>
      </c>
      <c r="FX68" s="68">
        <f t="shared" si="62"/>
        <v>130</v>
      </c>
      <c r="FY68" s="68">
        <f t="shared" si="62"/>
        <v>131</v>
      </c>
      <c r="FZ68" s="68">
        <f t="shared" si="62"/>
        <v>132</v>
      </c>
      <c r="GA68" s="68">
        <f t="shared" si="62"/>
        <v>133</v>
      </c>
      <c r="GB68" s="68">
        <f t="shared" si="62"/>
        <v>134</v>
      </c>
      <c r="GC68" s="68">
        <f t="shared" si="62"/>
        <v>135</v>
      </c>
      <c r="GD68" s="68">
        <f t="shared" si="62"/>
        <v>136</v>
      </c>
      <c r="GE68" s="68">
        <f t="shared" si="62"/>
        <v>137</v>
      </c>
      <c r="GF68" s="68">
        <f t="shared" si="62"/>
        <v>138</v>
      </c>
      <c r="GG68" s="68">
        <f t="shared" si="62"/>
        <v>139</v>
      </c>
      <c r="GH68" s="68">
        <f t="shared" si="62"/>
        <v>140</v>
      </c>
      <c r="GI68" s="68">
        <f t="shared" si="62"/>
        <v>141</v>
      </c>
      <c r="GJ68" s="68">
        <f t="shared" si="62"/>
        <v>142</v>
      </c>
      <c r="GK68" s="68">
        <f t="shared" si="62"/>
        <v>143</v>
      </c>
      <c r="GL68" s="68">
        <f t="shared" si="62"/>
        <v>144</v>
      </c>
      <c r="GM68" s="68">
        <f t="shared" si="62"/>
        <v>145</v>
      </c>
      <c r="GN68" s="68">
        <f t="shared" ref="GN68:IY68" si="63">IF(AND(GN$63&gt;=$C$44, GN$63&gt;=($B68-1)*12),GM68+1,0)</f>
        <v>146</v>
      </c>
      <c r="GO68" s="68">
        <f t="shared" si="63"/>
        <v>147</v>
      </c>
      <c r="GP68" s="68">
        <f t="shared" si="63"/>
        <v>148</v>
      </c>
      <c r="GQ68" s="68">
        <f t="shared" si="63"/>
        <v>149</v>
      </c>
      <c r="GR68" s="68">
        <f t="shared" si="63"/>
        <v>150</v>
      </c>
      <c r="GS68" s="68">
        <f t="shared" si="63"/>
        <v>151</v>
      </c>
      <c r="GT68" s="68">
        <f t="shared" si="63"/>
        <v>152</v>
      </c>
      <c r="GU68" s="68">
        <f t="shared" si="63"/>
        <v>153</v>
      </c>
      <c r="GV68" s="68">
        <f t="shared" si="63"/>
        <v>154</v>
      </c>
      <c r="GW68" s="68">
        <f t="shared" si="63"/>
        <v>155</v>
      </c>
      <c r="GX68" s="68">
        <f t="shared" si="63"/>
        <v>156</v>
      </c>
      <c r="GY68" s="68">
        <f t="shared" si="63"/>
        <v>157</v>
      </c>
      <c r="GZ68" s="68">
        <f t="shared" si="63"/>
        <v>158</v>
      </c>
      <c r="HA68" s="68">
        <f t="shared" si="63"/>
        <v>159</v>
      </c>
      <c r="HB68" s="68">
        <f t="shared" si="63"/>
        <v>160</v>
      </c>
      <c r="HC68" s="68">
        <f t="shared" si="63"/>
        <v>161</v>
      </c>
      <c r="HD68" s="68">
        <f t="shared" si="63"/>
        <v>162</v>
      </c>
      <c r="HE68" s="68">
        <f t="shared" si="63"/>
        <v>163</v>
      </c>
      <c r="HF68" s="68">
        <f t="shared" si="63"/>
        <v>164</v>
      </c>
      <c r="HG68" s="68">
        <f t="shared" si="63"/>
        <v>165</v>
      </c>
      <c r="HH68" s="68">
        <f t="shared" si="63"/>
        <v>166</v>
      </c>
      <c r="HI68" s="68">
        <f t="shared" si="63"/>
        <v>167</v>
      </c>
      <c r="HJ68" s="68">
        <f t="shared" si="63"/>
        <v>168</v>
      </c>
      <c r="HK68" s="68">
        <f t="shared" si="63"/>
        <v>169</v>
      </c>
      <c r="HL68" s="68">
        <f t="shared" si="63"/>
        <v>170</v>
      </c>
      <c r="HM68" s="68">
        <f t="shared" si="63"/>
        <v>171</v>
      </c>
      <c r="HN68" s="68">
        <f t="shared" si="63"/>
        <v>172</v>
      </c>
      <c r="HO68" s="68">
        <f t="shared" si="63"/>
        <v>173</v>
      </c>
      <c r="HP68" s="68">
        <f t="shared" si="63"/>
        <v>174</v>
      </c>
      <c r="HQ68" s="68">
        <f t="shared" si="63"/>
        <v>175</v>
      </c>
      <c r="HR68" s="68">
        <f t="shared" si="63"/>
        <v>176</v>
      </c>
      <c r="HS68" s="68">
        <f t="shared" si="63"/>
        <v>177</v>
      </c>
      <c r="HT68" s="68">
        <f t="shared" si="63"/>
        <v>178</v>
      </c>
      <c r="HU68" s="68">
        <f t="shared" si="63"/>
        <v>179</v>
      </c>
      <c r="HV68" s="68">
        <f t="shared" si="63"/>
        <v>180</v>
      </c>
      <c r="HW68" s="68">
        <f t="shared" si="63"/>
        <v>181</v>
      </c>
      <c r="HX68" s="68">
        <f t="shared" si="63"/>
        <v>182</v>
      </c>
      <c r="HY68" s="68">
        <f t="shared" si="63"/>
        <v>183</v>
      </c>
      <c r="HZ68" s="68">
        <f t="shared" si="63"/>
        <v>184</v>
      </c>
      <c r="IA68" s="68">
        <f t="shared" si="63"/>
        <v>185</v>
      </c>
      <c r="IB68" s="68">
        <f t="shared" si="63"/>
        <v>186</v>
      </c>
      <c r="IC68" s="68">
        <f t="shared" si="63"/>
        <v>187</v>
      </c>
      <c r="ID68" s="68">
        <f t="shared" si="63"/>
        <v>188</v>
      </c>
      <c r="IE68" s="68">
        <f t="shared" si="63"/>
        <v>189</v>
      </c>
      <c r="IF68" s="68">
        <f t="shared" si="63"/>
        <v>190</v>
      </c>
      <c r="IG68" s="68">
        <f t="shared" si="63"/>
        <v>191</v>
      </c>
      <c r="IH68" s="68">
        <f t="shared" si="63"/>
        <v>192</v>
      </c>
      <c r="II68" s="68">
        <f t="shared" si="63"/>
        <v>193</v>
      </c>
      <c r="IJ68" s="68">
        <f t="shared" si="63"/>
        <v>194</v>
      </c>
      <c r="IK68" s="68">
        <f t="shared" si="63"/>
        <v>195</v>
      </c>
      <c r="IL68" s="68">
        <f t="shared" si="63"/>
        <v>196</v>
      </c>
      <c r="IM68" s="68">
        <f t="shared" si="63"/>
        <v>197</v>
      </c>
      <c r="IN68" s="68">
        <f t="shared" si="63"/>
        <v>198</v>
      </c>
      <c r="IO68" s="68">
        <f t="shared" si="63"/>
        <v>199</v>
      </c>
      <c r="IP68" s="68">
        <f t="shared" si="63"/>
        <v>200</v>
      </c>
      <c r="IQ68" s="68">
        <f t="shared" si="63"/>
        <v>201</v>
      </c>
      <c r="IR68" s="68">
        <f t="shared" si="63"/>
        <v>202</v>
      </c>
      <c r="IS68" s="68">
        <f t="shared" si="63"/>
        <v>203</v>
      </c>
      <c r="IT68" s="68">
        <f t="shared" si="63"/>
        <v>204</v>
      </c>
      <c r="IU68" s="68">
        <f t="shared" si="63"/>
        <v>205</v>
      </c>
      <c r="IV68" s="68">
        <f t="shared" si="63"/>
        <v>206</v>
      </c>
      <c r="IW68" s="68">
        <f t="shared" si="63"/>
        <v>207</v>
      </c>
      <c r="IX68" s="68">
        <f t="shared" si="63"/>
        <v>208</v>
      </c>
      <c r="IY68" s="68">
        <f t="shared" si="63"/>
        <v>209</v>
      </c>
      <c r="IZ68" s="68">
        <f t="shared" ref="IZ68:JU68" si="64">IF(AND(IZ$63&gt;=$C$44, IZ$63&gt;=($B68-1)*12),IY68+1,0)</f>
        <v>210</v>
      </c>
      <c r="JA68" s="68">
        <f t="shared" si="64"/>
        <v>211</v>
      </c>
      <c r="JB68" s="68">
        <f t="shared" si="64"/>
        <v>212</v>
      </c>
      <c r="JC68" s="68">
        <f t="shared" si="64"/>
        <v>213</v>
      </c>
      <c r="JD68" s="68">
        <f t="shared" si="64"/>
        <v>214</v>
      </c>
      <c r="JE68" s="68">
        <f t="shared" si="64"/>
        <v>215</v>
      </c>
      <c r="JF68" s="68">
        <f t="shared" si="64"/>
        <v>216</v>
      </c>
      <c r="JG68" s="68">
        <f t="shared" si="64"/>
        <v>217</v>
      </c>
      <c r="JH68" s="68">
        <f t="shared" si="64"/>
        <v>218</v>
      </c>
      <c r="JI68" s="68">
        <f t="shared" si="64"/>
        <v>219</v>
      </c>
      <c r="JJ68" s="68">
        <f t="shared" si="64"/>
        <v>220</v>
      </c>
      <c r="JK68" s="68">
        <f t="shared" si="64"/>
        <v>221</v>
      </c>
      <c r="JL68" s="68">
        <f t="shared" si="64"/>
        <v>222</v>
      </c>
      <c r="JM68" s="68">
        <f t="shared" si="64"/>
        <v>223</v>
      </c>
      <c r="JN68" s="68">
        <f t="shared" si="64"/>
        <v>224</v>
      </c>
      <c r="JO68" s="68">
        <f t="shared" si="64"/>
        <v>225</v>
      </c>
      <c r="JP68" s="68">
        <f t="shared" si="64"/>
        <v>226</v>
      </c>
      <c r="JQ68" s="68">
        <f t="shared" si="64"/>
        <v>227</v>
      </c>
      <c r="JR68" s="68">
        <f t="shared" si="64"/>
        <v>228</v>
      </c>
      <c r="JS68" s="68">
        <f t="shared" si="64"/>
        <v>229</v>
      </c>
      <c r="JT68" s="68">
        <f t="shared" si="64"/>
        <v>230</v>
      </c>
      <c r="JU68" s="68">
        <f t="shared" si="64"/>
        <v>231</v>
      </c>
      <c r="JV68" s="68">
        <f>IF(AND(JV$63&gt;=$C$44, JV$63&gt;=($B68-1)*12),JU68+1,0)</f>
        <v>232</v>
      </c>
    </row>
    <row r="69" spans="1:282" hidden="1" outlineLevel="1">
      <c r="A69" s="58"/>
      <c r="D69" s="70"/>
      <c r="E69" s="69"/>
      <c r="F69" s="155"/>
      <c r="G69" s="155"/>
      <c r="H69" s="18"/>
      <c r="I69" s="59"/>
      <c r="J69" s="18"/>
      <c r="K69" s="60"/>
      <c r="L69" s="155"/>
      <c r="M69" s="155"/>
      <c r="N69" s="155"/>
      <c r="O69" s="58"/>
      <c r="P69" s="59"/>
      <c r="Q69" s="58"/>
      <c r="R69" s="60"/>
      <c r="S69" s="155"/>
      <c r="T69" s="155"/>
      <c r="U69" s="155"/>
      <c r="X69" s="18"/>
      <c r="Y69" s="19"/>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row>
    <row r="70" spans="1:282" s="89" customFormat="1" collapsed="1">
      <c r="A70" s="89" t="s">
        <v>266</v>
      </c>
      <c r="B70" s="89">
        <v>1</v>
      </c>
    </row>
    <row r="71" spans="1:282" s="88" customFormat="1"/>
    <row r="72" spans="1:282" s="106" customFormat="1">
      <c r="A72" s="106" t="s">
        <v>267</v>
      </c>
      <c r="B72" s="105"/>
      <c r="C72" s="68">
        <f>B76</f>
        <v>0</v>
      </c>
      <c r="D72" s="68" t="e">
        <f t="shared" ref="D72:BO72" si="65">C76</f>
        <v>#REF!</v>
      </c>
      <c r="E72" s="68" t="e">
        <f>D76</f>
        <v>#REF!</v>
      </c>
      <c r="F72" s="68" t="e">
        <f t="shared" si="65"/>
        <v>#REF!</v>
      </c>
      <c r="G72" s="68" t="e">
        <f t="shared" si="65"/>
        <v>#REF!</v>
      </c>
      <c r="H72" s="68" t="e">
        <f t="shared" si="65"/>
        <v>#REF!</v>
      </c>
      <c r="I72" s="68" t="e">
        <f t="shared" si="65"/>
        <v>#REF!</v>
      </c>
      <c r="J72" s="68" t="e">
        <f t="shared" si="65"/>
        <v>#REF!</v>
      </c>
      <c r="K72" s="68" t="e">
        <f t="shared" si="65"/>
        <v>#REF!</v>
      </c>
      <c r="L72" s="68" t="e">
        <f t="shared" si="65"/>
        <v>#REF!</v>
      </c>
      <c r="M72" s="68" t="e">
        <f t="shared" si="65"/>
        <v>#REF!</v>
      </c>
      <c r="N72" s="68" t="e">
        <f t="shared" si="65"/>
        <v>#REF!</v>
      </c>
      <c r="O72" s="68" t="e">
        <f t="shared" si="65"/>
        <v>#REF!</v>
      </c>
      <c r="P72" s="68" t="e">
        <f t="shared" si="65"/>
        <v>#REF!</v>
      </c>
      <c r="Q72" s="68" t="e">
        <f t="shared" si="65"/>
        <v>#REF!</v>
      </c>
      <c r="R72" s="68" t="e">
        <f t="shared" si="65"/>
        <v>#REF!</v>
      </c>
      <c r="S72" s="68" t="e">
        <f t="shared" si="65"/>
        <v>#REF!</v>
      </c>
      <c r="T72" s="68" t="e">
        <f t="shared" si="65"/>
        <v>#REF!</v>
      </c>
      <c r="U72" s="68" t="e">
        <f t="shared" si="65"/>
        <v>#REF!</v>
      </c>
      <c r="V72" s="68" t="e">
        <f t="shared" si="65"/>
        <v>#REF!</v>
      </c>
      <c r="W72" s="68" t="e">
        <f t="shared" si="65"/>
        <v>#REF!</v>
      </c>
      <c r="X72" s="68" t="e">
        <f t="shared" si="65"/>
        <v>#REF!</v>
      </c>
      <c r="Y72" s="68" t="e">
        <f t="shared" si="65"/>
        <v>#REF!</v>
      </c>
      <c r="Z72" s="68" t="e">
        <f t="shared" si="65"/>
        <v>#REF!</v>
      </c>
      <c r="AA72" s="68" t="e">
        <f t="shared" si="65"/>
        <v>#REF!</v>
      </c>
      <c r="AB72" s="68" t="e">
        <f t="shared" si="65"/>
        <v>#REF!</v>
      </c>
      <c r="AC72" s="68" t="e">
        <f t="shared" si="65"/>
        <v>#REF!</v>
      </c>
      <c r="AD72" s="68" t="e">
        <f t="shared" si="65"/>
        <v>#REF!</v>
      </c>
      <c r="AE72" s="68" t="e">
        <f t="shared" si="65"/>
        <v>#REF!</v>
      </c>
      <c r="AF72" s="68" t="e">
        <f t="shared" si="65"/>
        <v>#REF!</v>
      </c>
      <c r="AG72" s="68" t="e">
        <f t="shared" si="65"/>
        <v>#REF!</v>
      </c>
      <c r="AH72" s="68" t="e">
        <f t="shared" si="65"/>
        <v>#REF!</v>
      </c>
      <c r="AI72" s="68" t="e">
        <f t="shared" si="65"/>
        <v>#REF!</v>
      </c>
      <c r="AJ72" s="68" t="e">
        <f t="shared" si="65"/>
        <v>#REF!</v>
      </c>
      <c r="AK72" s="68" t="e">
        <f t="shared" si="65"/>
        <v>#REF!</v>
      </c>
      <c r="AL72" s="68" t="e">
        <f t="shared" si="65"/>
        <v>#REF!</v>
      </c>
      <c r="AM72" s="68" t="e">
        <f t="shared" si="65"/>
        <v>#REF!</v>
      </c>
      <c r="AN72" s="68" t="e">
        <f t="shared" si="65"/>
        <v>#REF!</v>
      </c>
      <c r="AO72" s="68" t="e">
        <f t="shared" si="65"/>
        <v>#REF!</v>
      </c>
      <c r="AP72" s="68" t="e">
        <f t="shared" si="65"/>
        <v>#REF!</v>
      </c>
      <c r="AQ72" s="68" t="e">
        <f t="shared" si="65"/>
        <v>#REF!</v>
      </c>
      <c r="AR72" s="68" t="e">
        <f t="shared" si="65"/>
        <v>#REF!</v>
      </c>
      <c r="AS72" s="68" t="e">
        <f t="shared" si="65"/>
        <v>#REF!</v>
      </c>
      <c r="AT72" s="68" t="e">
        <f t="shared" si="65"/>
        <v>#REF!</v>
      </c>
      <c r="AU72" s="68" t="e">
        <f t="shared" si="65"/>
        <v>#REF!</v>
      </c>
      <c r="AV72" s="68" t="e">
        <f t="shared" si="65"/>
        <v>#REF!</v>
      </c>
      <c r="AW72" s="68" t="e">
        <f t="shared" si="65"/>
        <v>#REF!</v>
      </c>
      <c r="AX72" s="68" t="e">
        <f t="shared" si="65"/>
        <v>#REF!</v>
      </c>
      <c r="AY72" s="68" t="e">
        <f t="shared" si="65"/>
        <v>#REF!</v>
      </c>
      <c r="AZ72" s="68" t="e">
        <f t="shared" si="65"/>
        <v>#REF!</v>
      </c>
      <c r="BA72" s="68" t="e">
        <f t="shared" si="65"/>
        <v>#REF!</v>
      </c>
      <c r="BB72" s="68" t="e">
        <f t="shared" si="65"/>
        <v>#REF!</v>
      </c>
      <c r="BC72" s="68" t="e">
        <f t="shared" si="65"/>
        <v>#REF!</v>
      </c>
      <c r="BD72" s="68" t="e">
        <f t="shared" si="65"/>
        <v>#REF!</v>
      </c>
      <c r="BE72" s="68" t="e">
        <f t="shared" si="65"/>
        <v>#REF!</v>
      </c>
      <c r="BF72" s="68" t="e">
        <f t="shared" si="65"/>
        <v>#REF!</v>
      </c>
      <c r="BG72" s="68" t="e">
        <f t="shared" si="65"/>
        <v>#REF!</v>
      </c>
      <c r="BH72" s="68" t="e">
        <f t="shared" si="65"/>
        <v>#REF!</v>
      </c>
      <c r="BI72" s="68" t="e">
        <f t="shared" si="65"/>
        <v>#REF!</v>
      </c>
      <c r="BJ72" s="68" t="e">
        <f t="shared" si="65"/>
        <v>#REF!</v>
      </c>
      <c r="BK72" s="68" t="e">
        <f t="shared" si="65"/>
        <v>#REF!</v>
      </c>
      <c r="BL72" s="68" t="e">
        <f t="shared" si="65"/>
        <v>#REF!</v>
      </c>
      <c r="BM72" s="68" t="e">
        <f t="shared" si="65"/>
        <v>#REF!</v>
      </c>
      <c r="BN72" s="68" t="e">
        <f t="shared" si="65"/>
        <v>#REF!</v>
      </c>
      <c r="BO72" s="68" t="e">
        <f t="shared" si="65"/>
        <v>#REF!</v>
      </c>
      <c r="BP72" s="68" t="e">
        <f t="shared" ref="BP72:EA72" si="66">BO76</f>
        <v>#REF!</v>
      </c>
      <c r="BQ72" s="68" t="e">
        <f t="shared" si="66"/>
        <v>#REF!</v>
      </c>
      <c r="BR72" s="68" t="e">
        <f t="shared" si="66"/>
        <v>#REF!</v>
      </c>
      <c r="BS72" s="68" t="e">
        <f t="shared" si="66"/>
        <v>#REF!</v>
      </c>
      <c r="BT72" s="68" t="e">
        <f t="shared" si="66"/>
        <v>#REF!</v>
      </c>
      <c r="BU72" s="68" t="e">
        <f t="shared" si="66"/>
        <v>#REF!</v>
      </c>
      <c r="BV72" s="68" t="e">
        <f t="shared" si="66"/>
        <v>#REF!</v>
      </c>
      <c r="BW72" s="68" t="e">
        <f t="shared" si="66"/>
        <v>#REF!</v>
      </c>
      <c r="BX72" s="68" t="e">
        <f t="shared" si="66"/>
        <v>#REF!</v>
      </c>
      <c r="BY72" s="68" t="e">
        <f t="shared" si="66"/>
        <v>#REF!</v>
      </c>
      <c r="BZ72" s="68" t="e">
        <f t="shared" si="66"/>
        <v>#REF!</v>
      </c>
      <c r="CA72" s="68" t="e">
        <f t="shared" si="66"/>
        <v>#REF!</v>
      </c>
      <c r="CB72" s="68" t="e">
        <f t="shared" si="66"/>
        <v>#REF!</v>
      </c>
      <c r="CC72" s="68" t="e">
        <f t="shared" si="66"/>
        <v>#REF!</v>
      </c>
      <c r="CD72" s="68" t="e">
        <f t="shared" si="66"/>
        <v>#REF!</v>
      </c>
      <c r="CE72" s="68" t="e">
        <f t="shared" si="66"/>
        <v>#REF!</v>
      </c>
      <c r="CF72" s="68" t="e">
        <f t="shared" si="66"/>
        <v>#REF!</v>
      </c>
      <c r="CG72" s="68" t="e">
        <f t="shared" si="66"/>
        <v>#REF!</v>
      </c>
      <c r="CH72" s="68" t="e">
        <f t="shared" si="66"/>
        <v>#REF!</v>
      </c>
      <c r="CI72" s="68" t="e">
        <f t="shared" si="66"/>
        <v>#REF!</v>
      </c>
      <c r="CJ72" s="68" t="e">
        <f t="shared" si="66"/>
        <v>#REF!</v>
      </c>
      <c r="CK72" s="68" t="e">
        <f t="shared" si="66"/>
        <v>#REF!</v>
      </c>
      <c r="CL72" s="68" t="e">
        <f t="shared" si="66"/>
        <v>#REF!</v>
      </c>
      <c r="CM72" s="68" t="e">
        <f t="shared" si="66"/>
        <v>#REF!</v>
      </c>
      <c r="CN72" s="68" t="e">
        <f t="shared" si="66"/>
        <v>#REF!</v>
      </c>
      <c r="CO72" s="68" t="e">
        <f t="shared" si="66"/>
        <v>#REF!</v>
      </c>
      <c r="CP72" s="68" t="e">
        <f t="shared" si="66"/>
        <v>#REF!</v>
      </c>
      <c r="CQ72" s="68" t="e">
        <f t="shared" si="66"/>
        <v>#REF!</v>
      </c>
      <c r="CR72" s="68" t="e">
        <f t="shared" si="66"/>
        <v>#REF!</v>
      </c>
      <c r="CS72" s="68" t="e">
        <f t="shared" si="66"/>
        <v>#REF!</v>
      </c>
      <c r="CT72" s="68" t="e">
        <f t="shared" si="66"/>
        <v>#REF!</v>
      </c>
      <c r="CU72" s="68" t="e">
        <f t="shared" si="66"/>
        <v>#REF!</v>
      </c>
      <c r="CV72" s="68" t="e">
        <f t="shared" si="66"/>
        <v>#REF!</v>
      </c>
      <c r="CW72" s="68" t="e">
        <f t="shared" si="66"/>
        <v>#REF!</v>
      </c>
      <c r="CX72" s="68" t="e">
        <f t="shared" si="66"/>
        <v>#REF!</v>
      </c>
      <c r="CY72" s="68" t="e">
        <f t="shared" si="66"/>
        <v>#REF!</v>
      </c>
      <c r="CZ72" s="68" t="e">
        <f t="shared" si="66"/>
        <v>#REF!</v>
      </c>
      <c r="DA72" s="68" t="e">
        <f t="shared" si="66"/>
        <v>#REF!</v>
      </c>
      <c r="DB72" s="68" t="e">
        <f t="shared" si="66"/>
        <v>#REF!</v>
      </c>
      <c r="DC72" s="68" t="e">
        <f t="shared" si="66"/>
        <v>#REF!</v>
      </c>
      <c r="DD72" s="68" t="e">
        <f t="shared" si="66"/>
        <v>#REF!</v>
      </c>
      <c r="DE72" s="68" t="e">
        <f t="shared" si="66"/>
        <v>#REF!</v>
      </c>
      <c r="DF72" s="68" t="e">
        <f t="shared" si="66"/>
        <v>#REF!</v>
      </c>
      <c r="DG72" s="68" t="e">
        <f t="shared" si="66"/>
        <v>#REF!</v>
      </c>
      <c r="DH72" s="68" t="e">
        <f t="shared" si="66"/>
        <v>#REF!</v>
      </c>
      <c r="DI72" s="68" t="e">
        <f t="shared" si="66"/>
        <v>#REF!</v>
      </c>
      <c r="DJ72" s="68" t="e">
        <f t="shared" si="66"/>
        <v>#REF!</v>
      </c>
      <c r="DK72" s="68" t="e">
        <f t="shared" si="66"/>
        <v>#REF!</v>
      </c>
      <c r="DL72" s="68" t="e">
        <f t="shared" si="66"/>
        <v>#REF!</v>
      </c>
      <c r="DM72" s="68" t="e">
        <f t="shared" si="66"/>
        <v>#REF!</v>
      </c>
      <c r="DN72" s="68" t="e">
        <f t="shared" si="66"/>
        <v>#REF!</v>
      </c>
      <c r="DO72" s="68" t="e">
        <f t="shared" si="66"/>
        <v>#REF!</v>
      </c>
      <c r="DP72" s="68" t="e">
        <f t="shared" si="66"/>
        <v>#REF!</v>
      </c>
      <c r="DQ72" s="68" t="e">
        <f t="shared" si="66"/>
        <v>#REF!</v>
      </c>
      <c r="DR72" s="68" t="e">
        <f t="shared" si="66"/>
        <v>#REF!</v>
      </c>
      <c r="DS72" s="68" t="e">
        <f t="shared" si="66"/>
        <v>#REF!</v>
      </c>
      <c r="DT72" s="68" t="e">
        <f t="shared" si="66"/>
        <v>#REF!</v>
      </c>
      <c r="DU72" s="68" t="e">
        <f t="shared" si="66"/>
        <v>#REF!</v>
      </c>
      <c r="DV72" s="68" t="e">
        <f t="shared" si="66"/>
        <v>#REF!</v>
      </c>
      <c r="DW72" s="68" t="e">
        <f t="shared" si="66"/>
        <v>#REF!</v>
      </c>
      <c r="DX72" s="68" t="e">
        <f t="shared" si="66"/>
        <v>#REF!</v>
      </c>
      <c r="DY72" s="68" t="e">
        <f t="shared" si="66"/>
        <v>#REF!</v>
      </c>
      <c r="DZ72" s="68" t="e">
        <f t="shared" si="66"/>
        <v>#REF!</v>
      </c>
      <c r="EA72" s="68" t="e">
        <f t="shared" si="66"/>
        <v>#REF!</v>
      </c>
      <c r="EB72" s="68" t="e">
        <f t="shared" ref="EB72:GM72" si="67">EA76</f>
        <v>#REF!</v>
      </c>
      <c r="EC72" s="68" t="e">
        <f t="shared" si="67"/>
        <v>#REF!</v>
      </c>
      <c r="ED72" s="68" t="e">
        <f t="shared" si="67"/>
        <v>#REF!</v>
      </c>
      <c r="EE72" s="68" t="e">
        <f t="shared" si="67"/>
        <v>#REF!</v>
      </c>
      <c r="EF72" s="68" t="e">
        <f t="shared" si="67"/>
        <v>#REF!</v>
      </c>
      <c r="EG72" s="68" t="e">
        <f t="shared" si="67"/>
        <v>#REF!</v>
      </c>
      <c r="EH72" s="68" t="e">
        <f t="shared" si="67"/>
        <v>#REF!</v>
      </c>
      <c r="EI72" s="68" t="e">
        <f t="shared" si="67"/>
        <v>#REF!</v>
      </c>
      <c r="EJ72" s="68" t="e">
        <f t="shared" si="67"/>
        <v>#REF!</v>
      </c>
      <c r="EK72" s="68" t="e">
        <f t="shared" si="67"/>
        <v>#REF!</v>
      </c>
      <c r="EL72" s="68" t="e">
        <f t="shared" si="67"/>
        <v>#REF!</v>
      </c>
      <c r="EM72" s="68" t="e">
        <f t="shared" si="67"/>
        <v>#REF!</v>
      </c>
      <c r="EN72" s="68" t="e">
        <f t="shared" si="67"/>
        <v>#REF!</v>
      </c>
      <c r="EO72" s="68" t="e">
        <f t="shared" si="67"/>
        <v>#REF!</v>
      </c>
      <c r="EP72" s="68" t="e">
        <f t="shared" si="67"/>
        <v>#REF!</v>
      </c>
      <c r="EQ72" s="68" t="e">
        <f t="shared" si="67"/>
        <v>#REF!</v>
      </c>
      <c r="ER72" s="68" t="e">
        <f t="shared" si="67"/>
        <v>#REF!</v>
      </c>
      <c r="ES72" s="68" t="e">
        <f t="shared" si="67"/>
        <v>#REF!</v>
      </c>
      <c r="ET72" s="68" t="e">
        <f t="shared" si="67"/>
        <v>#REF!</v>
      </c>
      <c r="EU72" s="68" t="e">
        <f t="shared" si="67"/>
        <v>#REF!</v>
      </c>
      <c r="EV72" s="68" t="e">
        <f t="shared" si="67"/>
        <v>#REF!</v>
      </c>
      <c r="EW72" s="68" t="e">
        <f t="shared" si="67"/>
        <v>#REF!</v>
      </c>
      <c r="EX72" s="68" t="e">
        <f t="shared" si="67"/>
        <v>#REF!</v>
      </c>
      <c r="EY72" s="68" t="e">
        <f t="shared" si="67"/>
        <v>#REF!</v>
      </c>
      <c r="EZ72" s="68" t="e">
        <f t="shared" si="67"/>
        <v>#REF!</v>
      </c>
      <c r="FA72" s="68" t="e">
        <f t="shared" si="67"/>
        <v>#REF!</v>
      </c>
      <c r="FB72" s="68" t="e">
        <f t="shared" si="67"/>
        <v>#REF!</v>
      </c>
      <c r="FC72" s="68" t="e">
        <f t="shared" si="67"/>
        <v>#REF!</v>
      </c>
      <c r="FD72" s="68" t="e">
        <f t="shared" si="67"/>
        <v>#REF!</v>
      </c>
      <c r="FE72" s="68" t="e">
        <f t="shared" si="67"/>
        <v>#REF!</v>
      </c>
      <c r="FF72" s="68" t="e">
        <f t="shared" si="67"/>
        <v>#REF!</v>
      </c>
      <c r="FG72" s="68" t="e">
        <f t="shared" si="67"/>
        <v>#REF!</v>
      </c>
      <c r="FH72" s="68" t="e">
        <f t="shared" si="67"/>
        <v>#REF!</v>
      </c>
      <c r="FI72" s="68" t="e">
        <f t="shared" si="67"/>
        <v>#REF!</v>
      </c>
      <c r="FJ72" s="68" t="e">
        <f t="shared" si="67"/>
        <v>#REF!</v>
      </c>
      <c r="FK72" s="68" t="e">
        <f t="shared" si="67"/>
        <v>#REF!</v>
      </c>
      <c r="FL72" s="68" t="e">
        <f t="shared" si="67"/>
        <v>#REF!</v>
      </c>
      <c r="FM72" s="68" t="e">
        <f t="shared" si="67"/>
        <v>#REF!</v>
      </c>
      <c r="FN72" s="68" t="e">
        <f t="shared" si="67"/>
        <v>#REF!</v>
      </c>
      <c r="FO72" s="68" t="e">
        <f t="shared" si="67"/>
        <v>#REF!</v>
      </c>
      <c r="FP72" s="68" t="e">
        <f t="shared" si="67"/>
        <v>#REF!</v>
      </c>
      <c r="FQ72" s="68" t="e">
        <f t="shared" si="67"/>
        <v>#REF!</v>
      </c>
      <c r="FR72" s="68" t="e">
        <f t="shared" si="67"/>
        <v>#REF!</v>
      </c>
      <c r="FS72" s="68" t="e">
        <f t="shared" si="67"/>
        <v>#REF!</v>
      </c>
      <c r="FT72" s="68" t="e">
        <f t="shared" si="67"/>
        <v>#REF!</v>
      </c>
      <c r="FU72" s="68" t="e">
        <f t="shared" si="67"/>
        <v>#REF!</v>
      </c>
      <c r="FV72" s="68" t="e">
        <f t="shared" si="67"/>
        <v>#REF!</v>
      </c>
      <c r="FW72" s="68" t="e">
        <f t="shared" si="67"/>
        <v>#REF!</v>
      </c>
      <c r="FX72" s="68" t="e">
        <f t="shared" si="67"/>
        <v>#REF!</v>
      </c>
      <c r="FY72" s="68" t="e">
        <f t="shared" si="67"/>
        <v>#REF!</v>
      </c>
      <c r="FZ72" s="68" t="e">
        <f t="shared" si="67"/>
        <v>#REF!</v>
      </c>
      <c r="GA72" s="68" t="e">
        <f t="shared" si="67"/>
        <v>#REF!</v>
      </c>
      <c r="GB72" s="68" t="e">
        <f t="shared" si="67"/>
        <v>#REF!</v>
      </c>
      <c r="GC72" s="68" t="e">
        <f t="shared" si="67"/>
        <v>#REF!</v>
      </c>
      <c r="GD72" s="68" t="e">
        <f t="shared" si="67"/>
        <v>#REF!</v>
      </c>
      <c r="GE72" s="68" t="e">
        <f t="shared" si="67"/>
        <v>#REF!</v>
      </c>
      <c r="GF72" s="68" t="e">
        <f t="shared" si="67"/>
        <v>#REF!</v>
      </c>
      <c r="GG72" s="68" t="e">
        <f t="shared" si="67"/>
        <v>#REF!</v>
      </c>
      <c r="GH72" s="68" t="e">
        <f t="shared" si="67"/>
        <v>#REF!</v>
      </c>
      <c r="GI72" s="68" t="e">
        <f t="shared" si="67"/>
        <v>#REF!</v>
      </c>
      <c r="GJ72" s="68" t="e">
        <f t="shared" si="67"/>
        <v>#REF!</v>
      </c>
      <c r="GK72" s="68" t="e">
        <f t="shared" si="67"/>
        <v>#REF!</v>
      </c>
      <c r="GL72" s="68" t="e">
        <f t="shared" si="67"/>
        <v>#REF!</v>
      </c>
      <c r="GM72" s="68" t="e">
        <f t="shared" si="67"/>
        <v>#REF!</v>
      </c>
      <c r="GN72" s="68" t="e">
        <f t="shared" ref="GN72:IY72" si="68">GM76</f>
        <v>#REF!</v>
      </c>
      <c r="GO72" s="68" t="e">
        <f t="shared" si="68"/>
        <v>#REF!</v>
      </c>
      <c r="GP72" s="68" t="e">
        <f t="shared" si="68"/>
        <v>#REF!</v>
      </c>
      <c r="GQ72" s="68" t="e">
        <f t="shared" si="68"/>
        <v>#REF!</v>
      </c>
      <c r="GR72" s="68" t="e">
        <f t="shared" si="68"/>
        <v>#REF!</v>
      </c>
      <c r="GS72" s="68" t="e">
        <f t="shared" si="68"/>
        <v>#REF!</v>
      </c>
      <c r="GT72" s="68" t="e">
        <f t="shared" si="68"/>
        <v>#REF!</v>
      </c>
      <c r="GU72" s="68" t="e">
        <f t="shared" si="68"/>
        <v>#REF!</v>
      </c>
      <c r="GV72" s="68" t="e">
        <f t="shared" si="68"/>
        <v>#REF!</v>
      </c>
      <c r="GW72" s="68" t="e">
        <f t="shared" si="68"/>
        <v>#REF!</v>
      </c>
      <c r="GX72" s="68" t="e">
        <f t="shared" si="68"/>
        <v>#REF!</v>
      </c>
      <c r="GY72" s="68" t="e">
        <f t="shared" si="68"/>
        <v>#REF!</v>
      </c>
      <c r="GZ72" s="68" t="e">
        <f t="shared" si="68"/>
        <v>#REF!</v>
      </c>
      <c r="HA72" s="68" t="e">
        <f t="shared" si="68"/>
        <v>#REF!</v>
      </c>
      <c r="HB72" s="68" t="e">
        <f t="shared" si="68"/>
        <v>#REF!</v>
      </c>
      <c r="HC72" s="68" t="e">
        <f t="shared" si="68"/>
        <v>#REF!</v>
      </c>
      <c r="HD72" s="68" t="e">
        <f t="shared" si="68"/>
        <v>#REF!</v>
      </c>
      <c r="HE72" s="68" t="e">
        <f t="shared" si="68"/>
        <v>#REF!</v>
      </c>
      <c r="HF72" s="68" t="e">
        <f t="shared" si="68"/>
        <v>#REF!</v>
      </c>
      <c r="HG72" s="68" t="e">
        <f t="shared" si="68"/>
        <v>#REF!</v>
      </c>
      <c r="HH72" s="68" t="e">
        <f t="shared" si="68"/>
        <v>#REF!</v>
      </c>
      <c r="HI72" s="68" t="e">
        <f t="shared" si="68"/>
        <v>#REF!</v>
      </c>
      <c r="HJ72" s="68" t="e">
        <f t="shared" si="68"/>
        <v>#REF!</v>
      </c>
      <c r="HK72" s="68" t="e">
        <f t="shared" si="68"/>
        <v>#REF!</v>
      </c>
      <c r="HL72" s="68" t="e">
        <f t="shared" si="68"/>
        <v>#REF!</v>
      </c>
      <c r="HM72" s="68" t="e">
        <f t="shared" si="68"/>
        <v>#REF!</v>
      </c>
      <c r="HN72" s="68" t="e">
        <f t="shared" si="68"/>
        <v>#REF!</v>
      </c>
      <c r="HO72" s="68" t="e">
        <f t="shared" si="68"/>
        <v>#REF!</v>
      </c>
      <c r="HP72" s="68" t="e">
        <f t="shared" si="68"/>
        <v>#REF!</v>
      </c>
      <c r="HQ72" s="68" t="e">
        <f t="shared" si="68"/>
        <v>#REF!</v>
      </c>
      <c r="HR72" s="68" t="e">
        <f t="shared" si="68"/>
        <v>#REF!</v>
      </c>
      <c r="HS72" s="68" t="e">
        <f t="shared" si="68"/>
        <v>#REF!</v>
      </c>
      <c r="HT72" s="68" t="e">
        <f t="shared" si="68"/>
        <v>#REF!</v>
      </c>
      <c r="HU72" s="68" t="e">
        <f t="shared" si="68"/>
        <v>#REF!</v>
      </c>
      <c r="HV72" s="68" t="e">
        <f t="shared" si="68"/>
        <v>#REF!</v>
      </c>
      <c r="HW72" s="68" t="e">
        <f t="shared" si="68"/>
        <v>#REF!</v>
      </c>
      <c r="HX72" s="68" t="e">
        <f t="shared" si="68"/>
        <v>#REF!</v>
      </c>
      <c r="HY72" s="68" t="e">
        <f t="shared" si="68"/>
        <v>#REF!</v>
      </c>
      <c r="HZ72" s="68" t="e">
        <f t="shared" si="68"/>
        <v>#REF!</v>
      </c>
      <c r="IA72" s="68" t="e">
        <f t="shared" si="68"/>
        <v>#REF!</v>
      </c>
      <c r="IB72" s="68" t="e">
        <f t="shared" si="68"/>
        <v>#REF!</v>
      </c>
      <c r="IC72" s="68" t="e">
        <f t="shared" si="68"/>
        <v>#REF!</v>
      </c>
      <c r="ID72" s="68" t="e">
        <f t="shared" si="68"/>
        <v>#REF!</v>
      </c>
      <c r="IE72" s="68" t="e">
        <f t="shared" si="68"/>
        <v>#REF!</v>
      </c>
      <c r="IF72" s="68" t="e">
        <f t="shared" si="68"/>
        <v>#REF!</v>
      </c>
      <c r="IG72" s="68" t="e">
        <f t="shared" si="68"/>
        <v>#REF!</v>
      </c>
      <c r="IH72" s="68" t="e">
        <f t="shared" si="68"/>
        <v>#REF!</v>
      </c>
      <c r="II72" s="68" t="e">
        <f t="shared" si="68"/>
        <v>#REF!</v>
      </c>
      <c r="IJ72" s="68" t="e">
        <f t="shared" si="68"/>
        <v>#REF!</v>
      </c>
      <c r="IK72" s="68" t="e">
        <f t="shared" si="68"/>
        <v>#REF!</v>
      </c>
      <c r="IL72" s="68" t="e">
        <f t="shared" si="68"/>
        <v>#REF!</v>
      </c>
      <c r="IM72" s="68" t="e">
        <f t="shared" si="68"/>
        <v>#REF!</v>
      </c>
      <c r="IN72" s="68" t="e">
        <f t="shared" si="68"/>
        <v>#REF!</v>
      </c>
      <c r="IO72" s="68" t="e">
        <f t="shared" si="68"/>
        <v>#REF!</v>
      </c>
      <c r="IP72" s="68" t="e">
        <f t="shared" si="68"/>
        <v>#REF!</v>
      </c>
      <c r="IQ72" s="68" t="e">
        <f t="shared" si="68"/>
        <v>#REF!</v>
      </c>
      <c r="IR72" s="68" t="e">
        <f t="shared" si="68"/>
        <v>#REF!</v>
      </c>
      <c r="IS72" s="68" t="e">
        <f t="shared" si="68"/>
        <v>#REF!</v>
      </c>
      <c r="IT72" s="68" t="e">
        <f t="shared" si="68"/>
        <v>#REF!</v>
      </c>
      <c r="IU72" s="68" t="e">
        <f t="shared" si="68"/>
        <v>#REF!</v>
      </c>
      <c r="IV72" s="68" t="e">
        <f t="shared" si="68"/>
        <v>#REF!</v>
      </c>
      <c r="IW72" s="68" t="e">
        <f t="shared" si="68"/>
        <v>#REF!</v>
      </c>
      <c r="IX72" s="68" t="e">
        <f t="shared" si="68"/>
        <v>#REF!</v>
      </c>
      <c r="IY72" s="68" t="e">
        <f t="shared" si="68"/>
        <v>#REF!</v>
      </c>
      <c r="IZ72" s="68" t="e">
        <f t="shared" ref="IZ72:JV72" si="69">IY76</f>
        <v>#REF!</v>
      </c>
      <c r="JA72" s="68" t="e">
        <f t="shared" si="69"/>
        <v>#REF!</v>
      </c>
      <c r="JB72" s="68" t="e">
        <f t="shared" si="69"/>
        <v>#REF!</v>
      </c>
      <c r="JC72" s="68" t="e">
        <f t="shared" si="69"/>
        <v>#REF!</v>
      </c>
      <c r="JD72" s="68" t="e">
        <f t="shared" si="69"/>
        <v>#REF!</v>
      </c>
      <c r="JE72" s="68" t="e">
        <f t="shared" si="69"/>
        <v>#REF!</v>
      </c>
      <c r="JF72" s="68" t="e">
        <f t="shared" si="69"/>
        <v>#REF!</v>
      </c>
      <c r="JG72" s="68" t="e">
        <f t="shared" si="69"/>
        <v>#REF!</v>
      </c>
      <c r="JH72" s="68" t="e">
        <f t="shared" si="69"/>
        <v>#REF!</v>
      </c>
      <c r="JI72" s="68" t="e">
        <f t="shared" si="69"/>
        <v>#REF!</v>
      </c>
      <c r="JJ72" s="68" t="e">
        <f t="shared" si="69"/>
        <v>#REF!</v>
      </c>
      <c r="JK72" s="68" t="e">
        <f t="shared" si="69"/>
        <v>#REF!</v>
      </c>
      <c r="JL72" s="68" t="e">
        <f t="shared" si="69"/>
        <v>#REF!</v>
      </c>
      <c r="JM72" s="68" t="e">
        <f t="shared" si="69"/>
        <v>#REF!</v>
      </c>
      <c r="JN72" s="68" t="e">
        <f t="shared" si="69"/>
        <v>#REF!</v>
      </c>
      <c r="JO72" s="68" t="e">
        <f t="shared" si="69"/>
        <v>#REF!</v>
      </c>
      <c r="JP72" s="68" t="e">
        <f t="shared" si="69"/>
        <v>#REF!</v>
      </c>
      <c r="JQ72" s="68" t="e">
        <f t="shared" si="69"/>
        <v>#REF!</v>
      </c>
      <c r="JR72" s="68" t="e">
        <f t="shared" si="69"/>
        <v>#REF!</v>
      </c>
      <c r="JS72" s="68" t="e">
        <f t="shared" si="69"/>
        <v>#REF!</v>
      </c>
      <c r="JT72" s="68" t="e">
        <f t="shared" si="69"/>
        <v>#REF!</v>
      </c>
      <c r="JU72" s="68" t="e">
        <f t="shared" si="69"/>
        <v>#REF!</v>
      </c>
      <c r="JV72" s="68" t="e">
        <f t="shared" si="69"/>
        <v>#REF!</v>
      </c>
    </row>
    <row r="73" spans="1:282">
      <c r="A73" t="s">
        <v>268</v>
      </c>
      <c r="B73" s="59"/>
      <c r="C73" s="68">
        <f>IF(12*($B70-1)=C$63,$C$49,0)</f>
        <v>0</v>
      </c>
      <c r="D73" s="68">
        <f t="shared" ref="D73:BO73" si="70">IF(12*($B70-1)=D$63,$C$49,0)</f>
        <v>0</v>
      </c>
      <c r="E73" s="68">
        <f t="shared" si="70"/>
        <v>0</v>
      </c>
      <c r="F73" s="68">
        <f t="shared" si="70"/>
        <v>0</v>
      </c>
      <c r="G73" s="68">
        <f t="shared" si="70"/>
        <v>0</v>
      </c>
      <c r="H73" s="68">
        <f t="shared" si="70"/>
        <v>0</v>
      </c>
      <c r="I73" s="68">
        <f t="shared" si="70"/>
        <v>0</v>
      </c>
      <c r="J73" s="68">
        <f t="shared" si="70"/>
        <v>0</v>
      </c>
      <c r="K73" s="68">
        <f t="shared" si="70"/>
        <v>0</v>
      </c>
      <c r="L73" s="68">
        <f t="shared" si="70"/>
        <v>0</v>
      </c>
      <c r="M73" s="68">
        <f t="shared" si="70"/>
        <v>0</v>
      </c>
      <c r="N73" s="68">
        <f t="shared" si="70"/>
        <v>0</v>
      </c>
      <c r="O73" s="68">
        <f t="shared" si="70"/>
        <v>0</v>
      </c>
      <c r="P73" s="68">
        <f t="shared" si="70"/>
        <v>0</v>
      </c>
      <c r="Q73" s="68">
        <f t="shared" si="70"/>
        <v>0</v>
      </c>
      <c r="R73" s="68">
        <f t="shared" si="70"/>
        <v>0</v>
      </c>
      <c r="S73" s="68">
        <f t="shared" si="70"/>
        <v>0</v>
      </c>
      <c r="T73" s="68">
        <f t="shared" si="70"/>
        <v>0</v>
      </c>
      <c r="U73" s="68">
        <f t="shared" si="70"/>
        <v>0</v>
      </c>
      <c r="V73" s="68">
        <f t="shared" si="70"/>
        <v>0</v>
      </c>
      <c r="W73" s="68">
        <f t="shared" si="70"/>
        <v>0</v>
      </c>
      <c r="X73" s="68">
        <f t="shared" si="70"/>
        <v>0</v>
      </c>
      <c r="Y73" s="68">
        <f t="shared" si="70"/>
        <v>0</v>
      </c>
      <c r="Z73" s="68">
        <f t="shared" si="70"/>
        <v>0</v>
      </c>
      <c r="AA73" s="68">
        <f t="shared" si="70"/>
        <v>0</v>
      </c>
      <c r="AB73" s="68">
        <f t="shared" si="70"/>
        <v>0</v>
      </c>
      <c r="AC73" s="68">
        <f t="shared" si="70"/>
        <v>0</v>
      </c>
      <c r="AD73" s="68">
        <f t="shared" si="70"/>
        <v>0</v>
      </c>
      <c r="AE73" s="68">
        <f t="shared" si="70"/>
        <v>0</v>
      </c>
      <c r="AF73" s="68">
        <f t="shared" si="70"/>
        <v>0</v>
      </c>
      <c r="AG73" s="68">
        <f t="shared" si="70"/>
        <v>0</v>
      </c>
      <c r="AH73" s="68">
        <f t="shared" si="70"/>
        <v>0</v>
      </c>
      <c r="AI73" s="68">
        <f t="shared" si="70"/>
        <v>0</v>
      </c>
      <c r="AJ73" s="68">
        <f t="shared" si="70"/>
        <v>0</v>
      </c>
      <c r="AK73" s="68">
        <f t="shared" si="70"/>
        <v>0</v>
      </c>
      <c r="AL73" s="68">
        <f t="shared" si="70"/>
        <v>0</v>
      </c>
      <c r="AM73" s="68">
        <f t="shared" si="70"/>
        <v>0</v>
      </c>
      <c r="AN73" s="68">
        <f t="shared" si="70"/>
        <v>0</v>
      </c>
      <c r="AO73" s="68">
        <f t="shared" si="70"/>
        <v>0</v>
      </c>
      <c r="AP73" s="68">
        <f t="shared" si="70"/>
        <v>0</v>
      </c>
      <c r="AQ73" s="68">
        <f t="shared" si="70"/>
        <v>0</v>
      </c>
      <c r="AR73" s="68">
        <f t="shared" si="70"/>
        <v>0</v>
      </c>
      <c r="AS73" s="68">
        <f t="shared" si="70"/>
        <v>0</v>
      </c>
      <c r="AT73" s="68">
        <f t="shared" si="70"/>
        <v>0</v>
      </c>
      <c r="AU73" s="68">
        <f t="shared" si="70"/>
        <v>0</v>
      </c>
      <c r="AV73" s="68">
        <f t="shared" si="70"/>
        <v>0</v>
      </c>
      <c r="AW73" s="68">
        <f t="shared" si="70"/>
        <v>0</v>
      </c>
      <c r="AX73" s="68">
        <f t="shared" si="70"/>
        <v>0</v>
      </c>
      <c r="AY73" s="68">
        <f t="shared" si="70"/>
        <v>0</v>
      </c>
      <c r="AZ73" s="68">
        <f t="shared" si="70"/>
        <v>0</v>
      </c>
      <c r="BA73" s="68">
        <f t="shared" si="70"/>
        <v>0</v>
      </c>
      <c r="BB73" s="68">
        <f t="shared" si="70"/>
        <v>0</v>
      </c>
      <c r="BC73" s="68">
        <f t="shared" si="70"/>
        <v>0</v>
      </c>
      <c r="BD73" s="68">
        <f t="shared" si="70"/>
        <v>0</v>
      </c>
      <c r="BE73" s="68">
        <f t="shared" si="70"/>
        <v>0</v>
      </c>
      <c r="BF73" s="68">
        <f t="shared" si="70"/>
        <v>0</v>
      </c>
      <c r="BG73" s="68">
        <f t="shared" si="70"/>
        <v>0</v>
      </c>
      <c r="BH73" s="68">
        <f t="shared" si="70"/>
        <v>0</v>
      </c>
      <c r="BI73" s="68">
        <f t="shared" si="70"/>
        <v>0</v>
      </c>
      <c r="BJ73" s="68">
        <f t="shared" si="70"/>
        <v>0</v>
      </c>
      <c r="BK73" s="68">
        <f t="shared" si="70"/>
        <v>0</v>
      </c>
      <c r="BL73" s="68">
        <f t="shared" si="70"/>
        <v>0</v>
      </c>
      <c r="BM73" s="68">
        <f t="shared" si="70"/>
        <v>0</v>
      </c>
      <c r="BN73" s="68">
        <f t="shared" si="70"/>
        <v>0</v>
      </c>
      <c r="BO73" s="68">
        <f t="shared" si="70"/>
        <v>0</v>
      </c>
      <c r="BP73" s="68">
        <f t="shared" ref="BP73:EA73" si="71">IF(12*($B70-1)=BP$63,$C$49,0)</f>
        <v>0</v>
      </c>
      <c r="BQ73" s="68">
        <f t="shared" si="71"/>
        <v>0</v>
      </c>
      <c r="BR73" s="68">
        <f t="shared" si="71"/>
        <v>0</v>
      </c>
      <c r="BS73" s="68">
        <f t="shared" si="71"/>
        <v>0</v>
      </c>
      <c r="BT73" s="68">
        <f t="shared" si="71"/>
        <v>0</v>
      </c>
      <c r="BU73" s="68">
        <f t="shared" si="71"/>
        <v>0</v>
      </c>
      <c r="BV73" s="68">
        <f t="shared" si="71"/>
        <v>0</v>
      </c>
      <c r="BW73" s="68">
        <f t="shared" si="71"/>
        <v>0</v>
      </c>
      <c r="BX73" s="68">
        <f t="shared" si="71"/>
        <v>0</v>
      </c>
      <c r="BY73" s="68">
        <f t="shared" si="71"/>
        <v>0</v>
      </c>
      <c r="BZ73" s="68">
        <f t="shared" si="71"/>
        <v>0</v>
      </c>
      <c r="CA73" s="68">
        <f t="shared" si="71"/>
        <v>0</v>
      </c>
      <c r="CB73" s="68">
        <f t="shared" si="71"/>
        <v>0</v>
      </c>
      <c r="CC73" s="68">
        <f t="shared" si="71"/>
        <v>0</v>
      </c>
      <c r="CD73" s="68">
        <f t="shared" si="71"/>
        <v>0</v>
      </c>
      <c r="CE73" s="68">
        <f t="shared" si="71"/>
        <v>0</v>
      </c>
      <c r="CF73" s="68">
        <f t="shared" si="71"/>
        <v>0</v>
      </c>
      <c r="CG73" s="68">
        <f t="shared" si="71"/>
        <v>0</v>
      </c>
      <c r="CH73" s="68">
        <f t="shared" si="71"/>
        <v>0</v>
      </c>
      <c r="CI73" s="68">
        <f t="shared" si="71"/>
        <v>0</v>
      </c>
      <c r="CJ73" s="68">
        <f t="shared" si="71"/>
        <v>0</v>
      </c>
      <c r="CK73" s="68">
        <f t="shared" si="71"/>
        <v>0</v>
      </c>
      <c r="CL73" s="68">
        <f t="shared" si="71"/>
        <v>0</v>
      </c>
      <c r="CM73" s="68">
        <f t="shared" si="71"/>
        <v>0</v>
      </c>
      <c r="CN73" s="68">
        <f t="shared" si="71"/>
        <v>0</v>
      </c>
      <c r="CO73" s="68">
        <f t="shared" si="71"/>
        <v>0</v>
      </c>
      <c r="CP73" s="68">
        <f t="shared" si="71"/>
        <v>0</v>
      </c>
      <c r="CQ73" s="68">
        <f t="shared" si="71"/>
        <v>0</v>
      </c>
      <c r="CR73" s="68">
        <f t="shared" si="71"/>
        <v>0</v>
      </c>
      <c r="CS73" s="68">
        <f t="shared" si="71"/>
        <v>0</v>
      </c>
      <c r="CT73" s="68">
        <f t="shared" si="71"/>
        <v>0</v>
      </c>
      <c r="CU73" s="68">
        <f t="shared" si="71"/>
        <v>0</v>
      </c>
      <c r="CV73" s="68">
        <f t="shared" si="71"/>
        <v>0</v>
      </c>
      <c r="CW73" s="68">
        <f t="shared" si="71"/>
        <v>0</v>
      </c>
      <c r="CX73" s="68">
        <f t="shared" si="71"/>
        <v>0</v>
      </c>
      <c r="CY73" s="68">
        <f t="shared" si="71"/>
        <v>0</v>
      </c>
      <c r="CZ73" s="68">
        <f t="shared" si="71"/>
        <v>0</v>
      </c>
      <c r="DA73" s="68">
        <f t="shared" si="71"/>
        <v>0</v>
      </c>
      <c r="DB73" s="68">
        <f t="shared" si="71"/>
        <v>0</v>
      </c>
      <c r="DC73" s="68">
        <f t="shared" si="71"/>
        <v>0</v>
      </c>
      <c r="DD73" s="68">
        <f t="shared" si="71"/>
        <v>0</v>
      </c>
      <c r="DE73" s="68">
        <f t="shared" si="71"/>
        <v>0</v>
      </c>
      <c r="DF73" s="68">
        <f t="shared" si="71"/>
        <v>0</v>
      </c>
      <c r="DG73" s="68">
        <f t="shared" si="71"/>
        <v>0</v>
      </c>
      <c r="DH73" s="68">
        <f t="shared" si="71"/>
        <v>0</v>
      </c>
      <c r="DI73" s="68">
        <f t="shared" si="71"/>
        <v>0</v>
      </c>
      <c r="DJ73" s="68">
        <f t="shared" si="71"/>
        <v>0</v>
      </c>
      <c r="DK73" s="68">
        <f t="shared" si="71"/>
        <v>0</v>
      </c>
      <c r="DL73" s="68">
        <f t="shared" si="71"/>
        <v>0</v>
      </c>
      <c r="DM73" s="68">
        <f t="shared" si="71"/>
        <v>0</v>
      </c>
      <c r="DN73" s="68">
        <f t="shared" si="71"/>
        <v>0</v>
      </c>
      <c r="DO73" s="68">
        <f t="shared" si="71"/>
        <v>0</v>
      </c>
      <c r="DP73" s="68">
        <f t="shared" si="71"/>
        <v>0</v>
      </c>
      <c r="DQ73" s="68">
        <f t="shared" si="71"/>
        <v>0</v>
      </c>
      <c r="DR73" s="68">
        <f t="shared" si="71"/>
        <v>0</v>
      </c>
      <c r="DS73" s="68">
        <f t="shared" si="71"/>
        <v>0</v>
      </c>
      <c r="DT73" s="68">
        <f t="shared" si="71"/>
        <v>0</v>
      </c>
      <c r="DU73" s="68">
        <f t="shared" si="71"/>
        <v>0</v>
      </c>
      <c r="DV73" s="68">
        <f t="shared" si="71"/>
        <v>0</v>
      </c>
      <c r="DW73" s="68">
        <f t="shared" si="71"/>
        <v>0</v>
      </c>
      <c r="DX73" s="68">
        <f t="shared" si="71"/>
        <v>0</v>
      </c>
      <c r="DY73" s="68">
        <f t="shared" si="71"/>
        <v>0</v>
      </c>
      <c r="DZ73" s="68">
        <f t="shared" si="71"/>
        <v>0</v>
      </c>
      <c r="EA73" s="68">
        <f t="shared" si="71"/>
        <v>0</v>
      </c>
      <c r="EB73" s="68">
        <f t="shared" ref="EB73:GM73" si="72">IF(12*($B70-1)=EB$63,$C$49,0)</f>
        <v>0</v>
      </c>
      <c r="EC73" s="68">
        <f t="shared" si="72"/>
        <v>0</v>
      </c>
      <c r="ED73" s="68">
        <f t="shared" si="72"/>
        <v>0</v>
      </c>
      <c r="EE73" s="68">
        <f t="shared" si="72"/>
        <v>0</v>
      </c>
      <c r="EF73" s="68">
        <f t="shared" si="72"/>
        <v>0</v>
      </c>
      <c r="EG73" s="68">
        <f t="shared" si="72"/>
        <v>0</v>
      </c>
      <c r="EH73" s="68">
        <f t="shared" si="72"/>
        <v>0</v>
      </c>
      <c r="EI73" s="68">
        <f t="shared" si="72"/>
        <v>0</v>
      </c>
      <c r="EJ73" s="68">
        <f t="shared" si="72"/>
        <v>0</v>
      </c>
      <c r="EK73" s="68">
        <f t="shared" si="72"/>
        <v>0</v>
      </c>
      <c r="EL73" s="68">
        <f t="shared" si="72"/>
        <v>0</v>
      </c>
      <c r="EM73" s="68">
        <f t="shared" si="72"/>
        <v>0</v>
      </c>
      <c r="EN73" s="68">
        <f t="shared" si="72"/>
        <v>0</v>
      </c>
      <c r="EO73" s="68">
        <f t="shared" si="72"/>
        <v>0</v>
      </c>
      <c r="EP73" s="68">
        <f t="shared" si="72"/>
        <v>0</v>
      </c>
      <c r="EQ73" s="68">
        <f t="shared" si="72"/>
        <v>0</v>
      </c>
      <c r="ER73" s="68">
        <f t="shared" si="72"/>
        <v>0</v>
      </c>
      <c r="ES73" s="68">
        <f t="shared" si="72"/>
        <v>0</v>
      </c>
      <c r="ET73" s="68">
        <f t="shared" si="72"/>
        <v>0</v>
      </c>
      <c r="EU73" s="68">
        <f t="shared" si="72"/>
        <v>0</v>
      </c>
      <c r="EV73" s="68">
        <f t="shared" si="72"/>
        <v>0</v>
      </c>
      <c r="EW73" s="68">
        <f t="shared" si="72"/>
        <v>0</v>
      </c>
      <c r="EX73" s="68">
        <f t="shared" si="72"/>
        <v>0</v>
      </c>
      <c r="EY73" s="68">
        <f t="shared" si="72"/>
        <v>0</v>
      </c>
      <c r="EZ73" s="68">
        <f t="shared" si="72"/>
        <v>0</v>
      </c>
      <c r="FA73" s="68">
        <f t="shared" si="72"/>
        <v>0</v>
      </c>
      <c r="FB73" s="68">
        <f t="shared" si="72"/>
        <v>0</v>
      </c>
      <c r="FC73" s="68">
        <f t="shared" si="72"/>
        <v>0</v>
      </c>
      <c r="FD73" s="68">
        <f t="shared" si="72"/>
        <v>0</v>
      </c>
      <c r="FE73" s="68">
        <f t="shared" si="72"/>
        <v>0</v>
      </c>
      <c r="FF73" s="68">
        <f t="shared" si="72"/>
        <v>0</v>
      </c>
      <c r="FG73" s="68">
        <f t="shared" si="72"/>
        <v>0</v>
      </c>
      <c r="FH73" s="68">
        <f t="shared" si="72"/>
        <v>0</v>
      </c>
      <c r="FI73" s="68">
        <f t="shared" si="72"/>
        <v>0</v>
      </c>
      <c r="FJ73" s="68">
        <f t="shared" si="72"/>
        <v>0</v>
      </c>
      <c r="FK73" s="68">
        <f t="shared" si="72"/>
        <v>0</v>
      </c>
      <c r="FL73" s="68">
        <f t="shared" si="72"/>
        <v>0</v>
      </c>
      <c r="FM73" s="68">
        <f t="shared" si="72"/>
        <v>0</v>
      </c>
      <c r="FN73" s="68">
        <f t="shared" si="72"/>
        <v>0</v>
      </c>
      <c r="FO73" s="68">
        <f t="shared" si="72"/>
        <v>0</v>
      </c>
      <c r="FP73" s="68">
        <f t="shared" si="72"/>
        <v>0</v>
      </c>
      <c r="FQ73" s="68">
        <f t="shared" si="72"/>
        <v>0</v>
      </c>
      <c r="FR73" s="68">
        <f t="shared" si="72"/>
        <v>0</v>
      </c>
      <c r="FS73" s="68">
        <f t="shared" si="72"/>
        <v>0</v>
      </c>
      <c r="FT73" s="68">
        <f t="shared" si="72"/>
        <v>0</v>
      </c>
      <c r="FU73" s="68">
        <f t="shared" si="72"/>
        <v>0</v>
      </c>
      <c r="FV73" s="68">
        <f t="shared" si="72"/>
        <v>0</v>
      </c>
      <c r="FW73" s="68">
        <f t="shared" si="72"/>
        <v>0</v>
      </c>
      <c r="FX73" s="68">
        <f t="shared" si="72"/>
        <v>0</v>
      </c>
      <c r="FY73" s="68">
        <f t="shared" si="72"/>
        <v>0</v>
      </c>
      <c r="FZ73" s="68">
        <f t="shared" si="72"/>
        <v>0</v>
      </c>
      <c r="GA73" s="68">
        <f t="shared" si="72"/>
        <v>0</v>
      </c>
      <c r="GB73" s="68">
        <f t="shared" si="72"/>
        <v>0</v>
      </c>
      <c r="GC73" s="68">
        <f t="shared" si="72"/>
        <v>0</v>
      </c>
      <c r="GD73" s="68">
        <f t="shared" si="72"/>
        <v>0</v>
      </c>
      <c r="GE73" s="68">
        <f t="shared" si="72"/>
        <v>0</v>
      </c>
      <c r="GF73" s="68">
        <f t="shared" si="72"/>
        <v>0</v>
      </c>
      <c r="GG73" s="68">
        <f t="shared" si="72"/>
        <v>0</v>
      </c>
      <c r="GH73" s="68">
        <f t="shared" si="72"/>
        <v>0</v>
      </c>
      <c r="GI73" s="68">
        <f t="shared" si="72"/>
        <v>0</v>
      </c>
      <c r="GJ73" s="68">
        <f t="shared" si="72"/>
        <v>0</v>
      </c>
      <c r="GK73" s="68">
        <f t="shared" si="72"/>
        <v>0</v>
      </c>
      <c r="GL73" s="68">
        <f t="shared" si="72"/>
        <v>0</v>
      </c>
      <c r="GM73" s="68">
        <f t="shared" si="72"/>
        <v>0</v>
      </c>
      <c r="GN73" s="68">
        <f t="shared" ref="GN73:IY73" si="73">IF(12*($B70-1)=GN$63,$C$49,0)</f>
        <v>0</v>
      </c>
      <c r="GO73" s="68">
        <f t="shared" si="73"/>
        <v>0</v>
      </c>
      <c r="GP73" s="68">
        <f t="shared" si="73"/>
        <v>0</v>
      </c>
      <c r="GQ73" s="68">
        <f t="shared" si="73"/>
        <v>0</v>
      </c>
      <c r="GR73" s="68">
        <f t="shared" si="73"/>
        <v>0</v>
      </c>
      <c r="GS73" s="68">
        <f t="shared" si="73"/>
        <v>0</v>
      </c>
      <c r="GT73" s="68">
        <f t="shared" si="73"/>
        <v>0</v>
      </c>
      <c r="GU73" s="68">
        <f t="shared" si="73"/>
        <v>0</v>
      </c>
      <c r="GV73" s="68">
        <f t="shared" si="73"/>
        <v>0</v>
      </c>
      <c r="GW73" s="68">
        <f t="shared" si="73"/>
        <v>0</v>
      </c>
      <c r="GX73" s="68">
        <f t="shared" si="73"/>
        <v>0</v>
      </c>
      <c r="GY73" s="68">
        <f t="shared" si="73"/>
        <v>0</v>
      </c>
      <c r="GZ73" s="68">
        <f t="shared" si="73"/>
        <v>0</v>
      </c>
      <c r="HA73" s="68">
        <f t="shared" si="73"/>
        <v>0</v>
      </c>
      <c r="HB73" s="68">
        <f t="shared" si="73"/>
        <v>0</v>
      </c>
      <c r="HC73" s="68">
        <f t="shared" si="73"/>
        <v>0</v>
      </c>
      <c r="HD73" s="68">
        <f t="shared" si="73"/>
        <v>0</v>
      </c>
      <c r="HE73" s="68">
        <f t="shared" si="73"/>
        <v>0</v>
      </c>
      <c r="HF73" s="68">
        <f t="shared" si="73"/>
        <v>0</v>
      </c>
      <c r="HG73" s="68">
        <f t="shared" si="73"/>
        <v>0</v>
      </c>
      <c r="HH73" s="68">
        <f t="shared" si="73"/>
        <v>0</v>
      </c>
      <c r="HI73" s="68">
        <f t="shared" si="73"/>
        <v>0</v>
      </c>
      <c r="HJ73" s="68">
        <f t="shared" si="73"/>
        <v>0</v>
      </c>
      <c r="HK73" s="68">
        <f t="shared" si="73"/>
        <v>0</v>
      </c>
      <c r="HL73" s="68">
        <f t="shared" si="73"/>
        <v>0</v>
      </c>
      <c r="HM73" s="68">
        <f t="shared" si="73"/>
        <v>0</v>
      </c>
      <c r="HN73" s="68">
        <f t="shared" si="73"/>
        <v>0</v>
      </c>
      <c r="HO73" s="68">
        <f t="shared" si="73"/>
        <v>0</v>
      </c>
      <c r="HP73" s="68">
        <f t="shared" si="73"/>
        <v>0</v>
      </c>
      <c r="HQ73" s="68">
        <f t="shared" si="73"/>
        <v>0</v>
      </c>
      <c r="HR73" s="68">
        <f t="shared" si="73"/>
        <v>0</v>
      </c>
      <c r="HS73" s="68">
        <f t="shared" si="73"/>
        <v>0</v>
      </c>
      <c r="HT73" s="68">
        <f t="shared" si="73"/>
        <v>0</v>
      </c>
      <c r="HU73" s="68">
        <f t="shared" si="73"/>
        <v>0</v>
      </c>
      <c r="HV73" s="68">
        <f t="shared" si="73"/>
        <v>0</v>
      </c>
      <c r="HW73" s="68">
        <f t="shared" si="73"/>
        <v>0</v>
      </c>
      <c r="HX73" s="68">
        <f t="shared" si="73"/>
        <v>0</v>
      </c>
      <c r="HY73" s="68">
        <f t="shared" si="73"/>
        <v>0</v>
      </c>
      <c r="HZ73" s="68">
        <f t="shared" si="73"/>
        <v>0</v>
      </c>
      <c r="IA73" s="68">
        <f t="shared" si="73"/>
        <v>0</v>
      </c>
      <c r="IB73" s="68">
        <f t="shared" si="73"/>
        <v>0</v>
      </c>
      <c r="IC73" s="68">
        <f t="shared" si="73"/>
        <v>0</v>
      </c>
      <c r="ID73" s="68">
        <f t="shared" si="73"/>
        <v>0</v>
      </c>
      <c r="IE73" s="68">
        <f t="shared" si="73"/>
        <v>0</v>
      </c>
      <c r="IF73" s="68">
        <f t="shared" si="73"/>
        <v>0</v>
      </c>
      <c r="IG73" s="68">
        <f t="shared" si="73"/>
        <v>0</v>
      </c>
      <c r="IH73" s="68">
        <f t="shared" si="73"/>
        <v>0</v>
      </c>
      <c r="II73" s="68">
        <f t="shared" si="73"/>
        <v>0</v>
      </c>
      <c r="IJ73" s="68">
        <f t="shared" si="73"/>
        <v>0</v>
      </c>
      <c r="IK73" s="68">
        <f t="shared" si="73"/>
        <v>0</v>
      </c>
      <c r="IL73" s="68">
        <f t="shared" si="73"/>
        <v>0</v>
      </c>
      <c r="IM73" s="68">
        <f t="shared" si="73"/>
        <v>0</v>
      </c>
      <c r="IN73" s="68">
        <f t="shared" si="73"/>
        <v>0</v>
      </c>
      <c r="IO73" s="68">
        <f t="shared" si="73"/>
        <v>0</v>
      </c>
      <c r="IP73" s="68">
        <f t="shared" si="73"/>
        <v>0</v>
      </c>
      <c r="IQ73" s="68">
        <f t="shared" si="73"/>
        <v>0</v>
      </c>
      <c r="IR73" s="68">
        <f t="shared" si="73"/>
        <v>0</v>
      </c>
      <c r="IS73" s="68">
        <f t="shared" si="73"/>
        <v>0</v>
      </c>
      <c r="IT73" s="68">
        <f t="shared" si="73"/>
        <v>0</v>
      </c>
      <c r="IU73" s="68">
        <f t="shared" si="73"/>
        <v>0</v>
      </c>
      <c r="IV73" s="68">
        <f t="shared" si="73"/>
        <v>0</v>
      </c>
      <c r="IW73" s="68">
        <f t="shared" si="73"/>
        <v>0</v>
      </c>
      <c r="IX73" s="68">
        <f t="shared" si="73"/>
        <v>0</v>
      </c>
      <c r="IY73" s="68">
        <f t="shared" si="73"/>
        <v>0</v>
      </c>
      <c r="IZ73" s="68">
        <f t="shared" ref="IZ73:JV73" si="74">IF(12*($B70-1)=IZ$63,$C$49,0)</f>
        <v>0</v>
      </c>
      <c r="JA73" s="68">
        <f t="shared" si="74"/>
        <v>0</v>
      </c>
      <c r="JB73" s="68">
        <f t="shared" si="74"/>
        <v>0</v>
      </c>
      <c r="JC73" s="68">
        <f t="shared" si="74"/>
        <v>0</v>
      </c>
      <c r="JD73" s="68">
        <f t="shared" si="74"/>
        <v>0</v>
      </c>
      <c r="JE73" s="68">
        <f t="shared" si="74"/>
        <v>0</v>
      </c>
      <c r="JF73" s="68">
        <f t="shared" si="74"/>
        <v>0</v>
      </c>
      <c r="JG73" s="68">
        <f t="shared" si="74"/>
        <v>0</v>
      </c>
      <c r="JH73" s="68">
        <f t="shared" si="74"/>
        <v>0</v>
      </c>
      <c r="JI73" s="68">
        <f t="shared" si="74"/>
        <v>0</v>
      </c>
      <c r="JJ73" s="68">
        <f t="shared" si="74"/>
        <v>0</v>
      </c>
      <c r="JK73" s="68">
        <f t="shared" si="74"/>
        <v>0</v>
      </c>
      <c r="JL73" s="68">
        <f t="shared" si="74"/>
        <v>0</v>
      </c>
      <c r="JM73" s="68">
        <f t="shared" si="74"/>
        <v>0</v>
      </c>
      <c r="JN73" s="68">
        <f t="shared" si="74"/>
        <v>0</v>
      </c>
      <c r="JO73" s="68">
        <f t="shared" si="74"/>
        <v>0</v>
      </c>
      <c r="JP73" s="68">
        <f t="shared" si="74"/>
        <v>0</v>
      </c>
      <c r="JQ73" s="68">
        <f t="shared" si="74"/>
        <v>0</v>
      </c>
      <c r="JR73" s="68">
        <f t="shared" si="74"/>
        <v>0</v>
      </c>
      <c r="JS73" s="68">
        <f t="shared" si="74"/>
        <v>0</v>
      </c>
      <c r="JT73" s="68">
        <f t="shared" si="74"/>
        <v>0</v>
      </c>
      <c r="JU73" s="68">
        <f t="shared" si="74"/>
        <v>0</v>
      </c>
      <c r="JV73" s="68">
        <f t="shared" si="74"/>
        <v>0</v>
      </c>
    </row>
    <row r="74" spans="1:282" s="106" customFormat="1">
      <c r="A74" s="106" t="s">
        <v>269</v>
      </c>
      <c r="B74" s="105"/>
      <c r="C74" s="68" t="e">
        <f>IF(AND(C$64&gt;0,C$64&lt;=IF(AND($B$8&gt;0, $B$8 &lt; $B$70), $C$38 - 12*($B$70-$B$8-1),$C$38)),PPMT($C$37,C$64,IF($B$28 &lt; 0, $C$38 + (12*$B$28),$C$38),$C$50),0)</f>
        <v>#REF!</v>
      </c>
      <c r="D74" s="68" t="e">
        <f t="shared" ref="D74:BO74" si="75">IF(AND(D$64&gt;0,D$64&lt;=IF(AND($B$8&gt;0, $B$8 &lt; $B$70), $C$38 - 12*($B$70-$B$8-1),$C$38)),PPMT($C$37,D$64,IF($B$28 &lt; 0, $C$38 + (12*$B$28),$C$38),$C$50),0)</f>
        <v>#REF!</v>
      </c>
      <c r="E74" s="68" t="e">
        <f t="shared" si="75"/>
        <v>#REF!</v>
      </c>
      <c r="F74" s="68" t="e">
        <f t="shared" si="75"/>
        <v>#REF!</v>
      </c>
      <c r="G74" s="68" t="e">
        <f t="shared" si="75"/>
        <v>#REF!</v>
      </c>
      <c r="H74" s="68" t="e">
        <f t="shared" si="75"/>
        <v>#REF!</v>
      </c>
      <c r="I74" s="68" t="e">
        <f t="shared" si="75"/>
        <v>#REF!</v>
      </c>
      <c r="J74" s="68" t="e">
        <f t="shared" si="75"/>
        <v>#REF!</v>
      </c>
      <c r="K74" s="68" t="e">
        <f t="shared" si="75"/>
        <v>#REF!</v>
      </c>
      <c r="L74" s="68" t="e">
        <f t="shared" si="75"/>
        <v>#REF!</v>
      </c>
      <c r="M74" s="68" t="e">
        <f t="shared" si="75"/>
        <v>#REF!</v>
      </c>
      <c r="N74" s="68" t="e">
        <f t="shared" si="75"/>
        <v>#REF!</v>
      </c>
      <c r="O74" s="68" t="e">
        <f t="shared" si="75"/>
        <v>#REF!</v>
      </c>
      <c r="P74" s="68" t="e">
        <f t="shared" si="75"/>
        <v>#REF!</v>
      </c>
      <c r="Q74" s="68" t="e">
        <f t="shared" si="75"/>
        <v>#REF!</v>
      </c>
      <c r="R74" s="68" t="e">
        <f t="shared" si="75"/>
        <v>#REF!</v>
      </c>
      <c r="S74" s="68" t="e">
        <f t="shared" si="75"/>
        <v>#REF!</v>
      </c>
      <c r="T74" s="68" t="e">
        <f t="shared" si="75"/>
        <v>#REF!</v>
      </c>
      <c r="U74" s="68" t="e">
        <f t="shared" si="75"/>
        <v>#REF!</v>
      </c>
      <c r="V74" s="68" t="e">
        <f t="shared" si="75"/>
        <v>#REF!</v>
      </c>
      <c r="W74" s="68" t="e">
        <f t="shared" si="75"/>
        <v>#REF!</v>
      </c>
      <c r="X74" s="68" t="e">
        <f t="shared" si="75"/>
        <v>#REF!</v>
      </c>
      <c r="Y74" s="68" t="e">
        <f t="shared" si="75"/>
        <v>#REF!</v>
      </c>
      <c r="Z74" s="68" t="e">
        <f t="shared" si="75"/>
        <v>#REF!</v>
      </c>
      <c r="AA74" s="68" t="e">
        <f t="shared" si="75"/>
        <v>#REF!</v>
      </c>
      <c r="AB74" s="68" t="e">
        <f t="shared" si="75"/>
        <v>#REF!</v>
      </c>
      <c r="AC74" s="68" t="e">
        <f t="shared" si="75"/>
        <v>#REF!</v>
      </c>
      <c r="AD74" s="68" t="e">
        <f t="shared" si="75"/>
        <v>#REF!</v>
      </c>
      <c r="AE74" s="68" t="e">
        <f t="shared" si="75"/>
        <v>#REF!</v>
      </c>
      <c r="AF74" s="68" t="e">
        <f t="shared" si="75"/>
        <v>#REF!</v>
      </c>
      <c r="AG74" s="68" t="e">
        <f t="shared" si="75"/>
        <v>#REF!</v>
      </c>
      <c r="AH74" s="68" t="e">
        <f t="shared" si="75"/>
        <v>#REF!</v>
      </c>
      <c r="AI74" s="68" t="e">
        <f t="shared" si="75"/>
        <v>#REF!</v>
      </c>
      <c r="AJ74" s="68" t="e">
        <f t="shared" si="75"/>
        <v>#REF!</v>
      </c>
      <c r="AK74" s="68" t="e">
        <f t="shared" si="75"/>
        <v>#REF!</v>
      </c>
      <c r="AL74" s="68" t="e">
        <f t="shared" si="75"/>
        <v>#REF!</v>
      </c>
      <c r="AM74" s="68" t="e">
        <f t="shared" si="75"/>
        <v>#REF!</v>
      </c>
      <c r="AN74" s="68" t="e">
        <f t="shared" si="75"/>
        <v>#REF!</v>
      </c>
      <c r="AO74" s="68" t="e">
        <f t="shared" si="75"/>
        <v>#REF!</v>
      </c>
      <c r="AP74" s="68" t="e">
        <f t="shared" si="75"/>
        <v>#REF!</v>
      </c>
      <c r="AQ74" s="68" t="e">
        <f t="shared" si="75"/>
        <v>#REF!</v>
      </c>
      <c r="AR74" s="68" t="e">
        <f t="shared" si="75"/>
        <v>#REF!</v>
      </c>
      <c r="AS74" s="68" t="e">
        <f t="shared" si="75"/>
        <v>#REF!</v>
      </c>
      <c r="AT74" s="68" t="e">
        <f t="shared" si="75"/>
        <v>#REF!</v>
      </c>
      <c r="AU74" s="68" t="e">
        <f t="shared" si="75"/>
        <v>#REF!</v>
      </c>
      <c r="AV74" s="68" t="e">
        <f t="shared" si="75"/>
        <v>#REF!</v>
      </c>
      <c r="AW74" s="68" t="e">
        <f t="shared" si="75"/>
        <v>#REF!</v>
      </c>
      <c r="AX74" s="68" t="e">
        <f t="shared" si="75"/>
        <v>#REF!</v>
      </c>
      <c r="AY74" s="68" t="e">
        <f t="shared" si="75"/>
        <v>#REF!</v>
      </c>
      <c r="AZ74" s="68" t="e">
        <f t="shared" si="75"/>
        <v>#REF!</v>
      </c>
      <c r="BA74" s="68" t="e">
        <f t="shared" si="75"/>
        <v>#REF!</v>
      </c>
      <c r="BB74" s="68" t="e">
        <f t="shared" si="75"/>
        <v>#REF!</v>
      </c>
      <c r="BC74" s="68" t="e">
        <f t="shared" si="75"/>
        <v>#REF!</v>
      </c>
      <c r="BD74" s="68" t="e">
        <f t="shared" si="75"/>
        <v>#REF!</v>
      </c>
      <c r="BE74" s="68" t="e">
        <f t="shared" si="75"/>
        <v>#REF!</v>
      </c>
      <c r="BF74" s="68" t="e">
        <f t="shared" si="75"/>
        <v>#REF!</v>
      </c>
      <c r="BG74" s="68" t="e">
        <f t="shared" si="75"/>
        <v>#REF!</v>
      </c>
      <c r="BH74" s="68" t="e">
        <f t="shared" si="75"/>
        <v>#REF!</v>
      </c>
      <c r="BI74" s="68" t="e">
        <f t="shared" si="75"/>
        <v>#REF!</v>
      </c>
      <c r="BJ74" s="68" t="e">
        <f t="shared" si="75"/>
        <v>#REF!</v>
      </c>
      <c r="BK74" s="68" t="e">
        <f t="shared" si="75"/>
        <v>#REF!</v>
      </c>
      <c r="BL74" s="68" t="e">
        <f t="shared" si="75"/>
        <v>#REF!</v>
      </c>
      <c r="BM74" s="68" t="e">
        <f t="shared" si="75"/>
        <v>#REF!</v>
      </c>
      <c r="BN74" s="68" t="e">
        <f t="shared" si="75"/>
        <v>#REF!</v>
      </c>
      <c r="BO74" s="68" t="e">
        <f t="shared" si="75"/>
        <v>#REF!</v>
      </c>
      <c r="BP74" s="68" t="e">
        <f t="shared" ref="BP74:EA74" si="76">IF(AND(BP$64&gt;0,BP$64&lt;=IF(AND($B$8&gt;0, $B$8 &lt; $B$70), $C$38 - 12*($B$70-$B$8-1),$C$38)),PPMT($C$37,BP$64,IF($B$28 &lt; 0, $C$38 + (12*$B$28),$C$38),$C$50),0)</f>
        <v>#REF!</v>
      </c>
      <c r="BQ74" s="68" t="e">
        <f t="shared" si="76"/>
        <v>#REF!</v>
      </c>
      <c r="BR74" s="68" t="e">
        <f t="shared" si="76"/>
        <v>#REF!</v>
      </c>
      <c r="BS74" s="68" t="e">
        <f t="shared" si="76"/>
        <v>#REF!</v>
      </c>
      <c r="BT74" s="68" t="e">
        <f t="shared" si="76"/>
        <v>#REF!</v>
      </c>
      <c r="BU74" s="68" t="e">
        <f t="shared" si="76"/>
        <v>#REF!</v>
      </c>
      <c r="BV74" s="68" t="e">
        <f t="shared" si="76"/>
        <v>#REF!</v>
      </c>
      <c r="BW74" s="68" t="e">
        <f t="shared" si="76"/>
        <v>#REF!</v>
      </c>
      <c r="BX74" s="68" t="e">
        <f t="shared" si="76"/>
        <v>#REF!</v>
      </c>
      <c r="BY74" s="68" t="e">
        <f t="shared" si="76"/>
        <v>#REF!</v>
      </c>
      <c r="BZ74" s="68" t="e">
        <f t="shared" si="76"/>
        <v>#REF!</v>
      </c>
      <c r="CA74" s="68" t="e">
        <f t="shared" si="76"/>
        <v>#REF!</v>
      </c>
      <c r="CB74" s="68" t="e">
        <f t="shared" si="76"/>
        <v>#REF!</v>
      </c>
      <c r="CC74" s="68" t="e">
        <f t="shared" si="76"/>
        <v>#REF!</v>
      </c>
      <c r="CD74" s="68" t="e">
        <f t="shared" si="76"/>
        <v>#REF!</v>
      </c>
      <c r="CE74" s="68" t="e">
        <f t="shared" si="76"/>
        <v>#REF!</v>
      </c>
      <c r="CF74" s="68" t="e">
        <f t="shared" si="76"/>
        <v>#REF!</v>
      </c>
      <c r="CG74" s="68" t="e">
        <f t="shared" si="76"/>
        <v>#REF!</v>
      </c>
      <c r="CH74" s="68" t="e">
        <f t="shared" si="76"/>
        <v>#REF!</v>
      </c>
      <c r="CI74" s="68" t="e">
        <f t="shared" si="76"/>
        <v>#REF!</v>
      </c>
      <c r="CJ74" s="68" t="e">
        <f t="shared" si="76"/>
        <v>#REF!</v>
      </c>
      <c r="CK74" s="68" t="e">
        <f t="shared" si="76"/>
        <v>#REF!</v>
      </c>
      <c r="CL74" s="68" t="e">
        <f t="shared" si="76"/>
        <v>#REF!</v>
      </c>
      <c r="CM74" s="68" t="e">
        <f t="shared" si="76"/>
        <v>#REF!</v>
      </c>
      <c r="CN74" s="68" t="e">
        <f t="shared" si="76"/>
        <v>#REF!</v>
      </c>
      <c r="CO74" s="68" t="e">
        <f t="shared" si="76"/>
        <v>#REF!</v>
      </c>
      <c r="CP74" s="68" t="e">
        <f t="shared" si="76"/>
        <v>#REF!</v>
      </c>
      <c r="CQ74" s="68" t="e">
        <f t="shared" si="76"/>
        <v>#REF!</v>
      </c>
      <c r="CR74" s="68" t="e">
        <f t="shared" si="76"/>
        <v>#REF!</v>
      </c>
      <c r="CS74" s="68" t="e">
        <f t="shared" si="76"/>
        <v>#REF!</v>
      </c>
      <c r="CT74" s="68" t="e">
        <f t="shared" si="76"/>
        <v>#REF!</v>
      </c>
      <c r="CU74" s="68" t="e">
        <f t="shared" si="76"/>
        <v>#REF!</v>
      </c>
      <c r="CV74" s="68" t="e">
        <f t="shared" si="76"/>
        <v>#REF!</v>
      </c>
      <c r="CW74" s="68" t="e">
        <f t="shared" si="76"/>
        <v>#REF!</v>
      </c>
      <c r="CX74" s="68" t="e">
        <f t="shared" si="76"/>
        <v>#REF!</v>
      </c>
      <c r="CY74" s="68" t="e">
        <f t="shared" si="76"/>
        <v>#REF!</v>
      </c>
      <c r="CZ74" s="68" t="e">
        <f t="shared" si="76"/>
        <v>#REF!</v>
      </c>
      <c r="DA74" s="68" t="e">
        <f t="shared" si="76"/>
        <v>#REF!</v>
      </c>
      <c r="DB74" s="68" t="e">
        <f t="shared" si="76"/>
        <v>#REF!</v>
      </c>
      <c r="DC74" s="68" t="e">
        <f t="shared" si="76"/>
        <v>#REF!</v>
      </c>
      <c r="DD74" s="68" t="e">
        <f t="shared" si="76"/>
        <v>#REF!</v>
      </c>
      <c r="DE74" s="68" t="e">
        <f t="shared" si="76"/>
        <v>#REF!</v>
      </c>
      <c r="DF74" s="68" t="e">
        <f t="shared" si="76"/>
        <v>#REF!</v>
      </c>
      <c r="DG74" s="68" t="e">
        <f t="shared" si="76"/>
        <v>#REF!</v>
      </c>
      <c r="DH74" s="68" t="e">
        <f t="shared" si="76"/>
        <v>#REF!</v>
      </c>
      <c r="DI74" s="68" t="e">
        <f t="shared" si="76"/>
        <v>#REF!</v>
      </c>
      <c r="DJ74" s="68" t="e">
        <f t="shared" si="76"/>
        <v>#REF!</v>
      </c>
      <c r="DK74" s="68" t="e">
        <f t="shared" si="76"/>
        <v>#REF!</v>
      </c>
      <c r="DL74" s="68" t="e">
        <f t="shared" si="76"/>
        <v>#REF!</v>
      </c>
      <c r="DM74" s="68" t="e">
        <f t="shared" si="76"/>
        <v>#REF!</v>
      </c>
      <c r="DN74" s="68" t="e">
        <f t="shared" si="76"/>
        <v>#REF!</v>
      </c>
      <c r="DO74" s="68" t="e">
        <f t="shared" si="76"/>
        <v>#REF!</v>
      </c>
      <c r="DP74" s="68" t="e">
        <f t="shared" si="76"/>
        <v>#REF!</v>
      </c>
      <c r="DQ74" s="68" t="e">
        <f t="shared" si="76"/>
        <v>#REF!</v>
      </c>
      <c r="DR74" s="68" t="e">
        <f t="shared" si="76"/>
        <v>#REF!</v>
      </c>
      <c r="DS74" s="68" t="e">
        <f t="shared" si="76"/>
        <v>#REF!</v>
      </c>
      <c r="DT74" s="68" t="e">
        <f t="shared" si="76"/>
        <v>#REF!</v>
      </c>
      <c r="DU74" s="68" t="e">
        <f t="shared" si="76"/>
        <v>#REF!</v>
      </c>
      <c r="DV74" s="68" t="e">
        <f t="shared" si="76"/>
        <v>#REF!</v>
      </c>
      <c r="DW74" s="68" t="e">
        <f t="shared" si="76"/>
        <v>#REF!</v>
      </c>
      <c r="DX74" s="68" t="e">
        <f t="shared" si="76"/>
        <v>#REF!</v>
      </c>
      <c r="DY74" s="68" t="e">
        <f t="shared" si="76"/>
        <v>#REF!</v>
      </c>
      <c r="DZ74" s="68" t="e">
        <f t="shared" si="76"/>
        <v>#REF!</v>
      </c>
      <c r="EA74" s="68" t="e">
        <f t="shared" si="76"/>
        <v>#REF!</v>
      </c>
      <c r="EB74" s="68" t="e">
        <f t="shared" ref="EB74:GM74" si="77">IF(AND(EB$64&gt;0,EB$64&lt;=IF(AND($B$8&gt;0, $B$8 &lt; $B$70), $C$38 - 12*($B$70-$B$8-1),$C$38)),PPMT($C$37,EB$64,IF($B$28 &lt; 0, $C$38 + (12*$B$28),$C$38),$C$50),0)</f>
        <v>#REF!</v>
      </c>
      <c r="EC74" s="68" t="e">
        <f t="shared" si="77"/>
        <v>#REF!</v>
      </c>
      <c r="ED74" s="68" t="e">
        <f t="shared" si="77"/>
        <v>#REF!</v>
      </c>
      <c r="EE74" s="68" t="e">
        <f t="shared" si="77"/>
        <v>#REF!</v>
      </c>
      <c r="EF74" s="68" t="e">
        <f t="shared" si="77"/>
        <v>#REF!</v>
      </c>
      <c r="EG74" s="68" t="e">
        <f t="shared" si="77"/>
        <v>#REF!</v>
      </c>
      <c r="EH74" s="68" t="e">
        <f t="shared" si="77"/>
        <v>#REF!</v>
      </c>
      <c r="EI74" s="68" t="e">
        <f t="shared" si="77"/>
        <v>#REF!</v>
      </c>
      <c r="EJ74" s="68" t="e">
        <f t="shared" si="77"/>
        <v>#REF!</v>
      </c>
      <c r="EK74" s="68" t="e">
        <f t="shared" si="77"/>
        <v>#REF!</v>
      </c>
      <c r="EL74" s="68" t="e">
        <f t="shared" si="77"/>
        <v>#REF!</v>
      </c>
      <c r="EM74" s="68" t="e">
        <f t="shared" si="77"/>
        <v>#REF!</v>
      </c>
      <c r="EN74" s="68" t="e">
        <f t="shared" si="77"/>
        <v>#REF!</v>
      </c>
      <c r="EO74" s="68" t="e">
        <f t="shared" si="77"/>
        <v>#REF!</v>
      </c>
      <c r="EP74" s="68" t="e">
        <f t="shared" si="77"/>
        <v>#REF!</v>
      </c>
      <c r="EQ74" s="68" t="e">
        <f t="shared" si="77"/>
        <v>#REF!</v>
      </c>
      <c r="ER74" s="68" t="e">
        <f t="shared" si="77"/>
        <v>#REF!</v>
      </c>
      <c r="ES74" s="68" t="e">
        <f t="shared" si="77"/>
        <v>#REF!</v>
      </c>
      <c r="ET74" s="68" t="e">
        <f t="shared" si="77"/>
        <v>#REF!</v>
      </c>
      <c r="EU74" s="68" t="e">
        <f t="shared" si="77"/>
        <v>#REF!</v>
      </c>
      <c r="EV74" s="68" t="e">
        <f t="shared" si="77"/>
        <v>#REF!</v>
      </c>
      <c r="EW74" s="68" t="e">
        <f t="shared" si="77"/>
        <v>#REF!</v>
      </c>
      <c r="EX74" s="68" t="e">
        <f t="shared" si="77"/>
        <v>#REF!</v>
      </c>
      <c r="EY74" s="68" t="e">
        <f t="shared" si="77"/>
        <v>#REF!</v>
      </c>
      <c r="EZ74" s="68" t="e">
        <f t="shared" si="77"/>
        <v>#REF!</v>
      </c>
      <c r="FA74" s="68" t="e">
        <f t="shared" si="77"/>
        <v>#REF!</v>
      </c>
      <c r="FB74" s="68" t="e">
        <f t="shared" si="77"/>
        <v>#REF!</v>
      </c>
      <c r="FC74" s="68" t="e">
        <f t="shared" si="77"/>
        <v>#REF!</v>
      </c>
      <c r="FD74" s="68" t="e">
        <f t="shared" si="77"/>
        <v>#REF!</v>
      </c>
      <c r="FE74" s="68" t="e">
        <f t="shared" si="77"/>
        <v>#REF!</v>
      </c>
      <c r="FF74" s="68" t="e">
        <f t="shared" si="77"/>
        <v>#REF!</v>
      </c>
      <c r="FG74" s="68" t="e">
        <f t="shared" si="77"/>
        <v>#REF!</v>
      </c>
      <c r="FH74" s="68" t="e">
        <f t="shared" si="77"/>
        <v>#REF!</v>
      </c>
      <c r="FI74" s="68" t="e">
        <f t="shared" si="77"/>
        <v>#REF!</v>
      </c>
      <c r="FJ74" s="68" t="e">
        <f t="shared" si="77"/>
        <v>#REF!</v>
      </c>
      <c r="FK74" s="68" t="e">
        <f t="shared" si="77"/>
        <v>#REF!</v>
      </c>
      <c r="FL74" s="68" t="e">
        <f t="shared" si="77"/>
        <v>#REF!</v>
      </c>
      <c r="FM74" s="68" t="e">
        <f t="shared" si="77"/>
        <v>#REF!</v>
      </c>
      <c r="FN74" s="68" t="e">
        <f t="shared" si="77"/>
        <v>#REF!</v>
      </c>
      <c r="FO74" s="68" t="e">
        <f t="shared" si="77"/>
        <v>#REF!</v>
      </c>
      <c r="FP74" s="68" t="e">
        <f t="shared" si="77"/>
        <v>#REF!</v>
      </c>
      <c r="FQ74" s="68" t="e">
        <f t="shared" si="77"/>
        <v>#REF!</v>
      </c>
      <c r="FR74" s="68" t="e">
        <f t="shared" si="77"/>
        <v>#REF!</v>
      </c>
      <c r="FS74" s="68" t="e">
        <f t="shared" si="77"/>
        <v>#REF!</v>
      </c>
      <c r="FT74" s="68" t="e">
        <f t="shared" si="77"/>
        <v>#REF!</v>
      </c>
      <c r="FU74" s="68" t="e">
        <f t="shared" si="77"/>
        <v>#REF!</v>
      </c>
      <c r="FV74" s="68" t="e">
        <f t="shared" si="77"/>
        <v>#REF!</v>
      </c>
      <c r="FW74" s="68" t="e">
        <f t="shared" si="77"/>
        <v>#REF!</v>
      </c>
      <c r="FX74" s="68" t="e">
        <f t="shared" si="77"/>
        <v>#REF!</v>
      </c>
      <c r="FY74" s="68" t="e">
        <f t="shared" si="77"/>
        <v>#REF!</v>
      </c>
      <c r="FZ74" s="68" t="e">
        <f t="shared" si="77"/>
        <v>#REF!</v>
      </c>
      <c r="GA74" s="68" t="e">
        <f t="shared" si="77"/>
        <v>#REF!</v>
      </c>
      <c r="GB74" s="68" t="e">
        <f t="shared" si="77"/>
        <v>#REF!</v>
      </c>
      <c r="GC74" s="68" t="e">
        <f t="shared" si="77"/>
        <v>#REF!</v>
      </c>
      <c r="GD74" s="68" t="e">
        <f t="shared" si="77"/>
        <v>#REF!</v>
      </c>
      <c r="GE74" s="68" t="e">
        <f t="shared" si="77"/>
        <v>#REF!</v>
      </c>
      <c r="GF74" s="68" t="e">
        <f t="shared" si="77"/>
        <v>#REF!</v>
      </c>
      <c r="GG74" s="68" t="e">
        <f t="shared" si="77"/>
        <v>#REF!</v>
      </c>
      <c r="GH74" s="68" t="e">
        <f t="shared" si="77"/>
        <v>#REF!</v>
      </c>
      <c r="GI74" s="68" t="e">
        <f t="shared" si="77"/>
        <v>#REF!</v>
      </c>
      <c r="GJ74" s="68" t="e">
        <f t="shared" si="77"/>
        <v>#REF!</v>
      </c>
      <c r="GK74" s="68" t="e">
        <f t="shared" si="77"/>
        <v>#REF!</v>
      </c>
      <c r="GL74" s="68" t="e">
        <f t="shared" si="77"/>
        <v>#REF!</v>
      </c>
      <c r="GM74" s="68" t="e">
        <f t="shared" si="77"/>
        <v>#REF!</v>
      </c>
      <c r="GN74" s="68" t="e">
        <f t="shared" ref="GN74:IY74" si="78">IF(AND(GN$64&gt;0,GN$64&lt;=IF(AND($B$8&gt;0, $B$8 &lt; $B$70), $C$38 - 12*($B$70-$B$8-1),$C$38)),PPMT($C$37,GN$64,IF($B$28 &lt; 0, $C$38 + (12*$B$28),$C$38),$C$50),0)</f>
        <v>#REF!</v>
      </c>
      <c r="GO74" s="68" t="e">
        <f t="shared" si="78"/>
        <v>#REF!</v>
      </c>
      <c r="GP74" s="68" t="e">
        <f t="shared" si="78"/>
        <v>#REF!</v>
      </c>
      <c r="GQ74" s="68" t="e">
        <f t="shared" si="78"/>
        <v>#REF!</v>
      </c>
      <c r="GR74" s="68" t="e">
        <f t="shared" si="78"/>
        <v>#REF!</v>
      </c>
      <c r="GS74" s="68" t="e">
        <f t="shared" si="78"/>
        <v>#REF!</v>
      </c>
      <c r="GT74" s="68" t="e">
        <f t="shared" si="78"/>
        <v>#REF!</v>
      </c>
      <c r="GU74" s="68" t="e">
        <f t="shared" si="78"/>
        <v>#REF!</v>
      </c>
      <c r="GV74" s="68" t="e">
        <f t="shared" si="78"/>
        <v>#REF!</v>
      </c>
      <c r="GW74" s="68" t="e">
        <f t="shared" si="78"/>
        <v>#REF!</v>
      </c>
      <c r="GX74" s="68" t="e">
        <f t="shared" si="78"/>
        <v>#REF!</v>
      </c>
      <c r="GY74" s="68" t="e">
        <f t="shared" si="78"/>
        <v>#REF!</v>
      </c>
      <c r="GZ74" s="68" t="e">
        <f t="shared" si="78"/>
        <v>#REF!</v>
      </c>
      <c r="HA74" s="68" t="e">
        <f t="shared" si="78"/>
        <v>#REF!</v>
      </c>
      <c r="HB74" s="68" t="e">
        <f t="shared" si="78"/>
        <v>#REF!</v>
      </c>
      <c r="HC74" s="68" t="e">
        <f t="shared" si="78"/>
        <v>#REF!</v>
      </c>
      <c r="HD74" s="68" t="e">
        <f t="shared" si="78"/>
        <v>#REF!</v>
      </c>
      <c r="HE74" s="68" t="e">
        <f t="shared" si="78"/>
        <v>#REF!</v>
      </c>
      <c r="HF74" s="68" t="e">
        <f t="shared" si="78"/>
        <v>#REF!</v>
      </c>
      <c r="HG74" s="68" t="e">
        <f t="shared" si="78"/>
        <v>#REF!</v>
      </c>
      <c r="HH74" s="68" t="e">
        <f t="shared" si="78"/>
        <v>#REF!</v>
      </c>
      <c r="HI74" s="68" t="e">
        <f t="shared" si="78"/>
        <v>#REF!</v>
      </c>
      <c r="HJ74" s="68" t="e">
        <f t="shared" si="78"/>
        <v>#REF!</v>
      </c>
      <c r="HK74" s="68" t="e">
        <f t="shared" si="78"/>
        <v>#REF!</v>
      </c>
      <c r="HL74" s="68" t="e">
        <f t="shared" si="78"/>
        <v>#REF!</v>
      </c>
      <c r="HM74" s="68" t="e">
        <f t="shared" si="78"/>
        <v>#REF!</v>
      </c>
      <c r="HN74" s="68" t="e">
        <f t="shared" si="78"/>
        <v>#REF!</v>
      </c>
      <c r="HO74" s="68" t="e">
        <f t="shared" si="78"/>
        <v>#REF!</v>
      </c>
      <c r="HP74" s="68" t="e">
        <f t="shared" si="78"/>
        <v>#REF!</v>
      </c>
      <c r="HQ74" s="68" t="e">
        <f t="shared" si="78"/>
        <v>#REF!</v>
      </c>
      <c r="HR74" s="68" t="e">
        <f t="shared" si="78"/>
        <v>#REF!</v>
      </c>
      <c r="HS74" s="68" t="e">
        <f t="shared" si="78"/>
        <v>#REF!</v>
      </c>
      <c r="HT74" s="68" t="e">
        <f t="shared" si="78"/>
        <v>#REF!</v>
      </c>
      <c r="HU74" s="68" t="e">
        <f t="shared" si="78"/>
        <v>#REF!</v>
      </c>
      <c r="HV74" s="68" t="e">
        <f t="shared" si="78"/>
        <v>#REF!</v>
      </c>
      <c r="HW74" s="68" t="e">
        <f t="shared" si="78"/>
        <v>#REF!</v>
      </c>
      <c r="HX74" s="68" t="e">
        <f t="shared" si="78"/>
        <v>#REF!</v>
      </c>
      <c r="HY74" s="68" t="e">
        <f t="shared" si="78"/>
        <v>#REF!</v>
      </c>
      <c r="HZ74" s="68" t="e">
        <f t="shared" si="78"/>
        <v>#REF!</v>
      </c>
      <c r="IA74" s="68" t="e">
        <f t="shared" si="78"/>
        <v>#REF!</v>
      </c>
      <c r="IB74" s="68" t="e">
        <f t="shared" si="78"/>
        <v>#REF!</v>
      </c>
      <c r="IC74" s="68" t="e">
        <f t="shared" si="78"/>
        <v>#REF!</v>
      </c>
      <c r="ID74" s="68" t="e">
        <f t="shared" si="78"/>
        <v>#REF!</v>
      </c>
      <c r="IE74" s="68" t="e">
        <f t="shared" si="78"/>
        <v>#REF!</v>
      </c>
      <c r="IF74" s="68" t="e">
        <f t="shared" si="78"/>
        <v>#REF!</v>
      </c>
      <c r="IG74" s="68" t="e">
        <f t="shared" si="78"/>
        <v>#REF!</v>
      </c>
      <c r="IH74" s="68" t="e">
        <f t="shared" si="78"/>
        <v>#REF!</v>
      </c>
      <c r="II74" s="68" t="e">
        <f t="shared" si="78"/>
        <v>#REF!</v>
      </c>
      <c r="IJ74" s="68" t="e">
        <f t="shared" si="78"/>
        <v>#REF!</v>
      </c>
      <c r="IK74" s="68" t="e">
        <f t="shared" si="78"/>
        <v>#REF!</v>
      </c>
      <c r="IL74" s="68" t="e">
        <f t="shared" si="78"/>
        <v>#REF!</v>
      </c>
      <c r="IM74" s="68" t="e">
        <f t="shared" si="78"/>
        <v>#REF!</v>
      </c>
      <c r="IN74" s="68" t="e">
        <f t="shared" si="78"/>
        <v>#REF!</v>
      </c>
      <c r="IO74" s="68" t="e">
        <f t="shared" si="78"/>
        <v>#REF!</v>
      </c>
      <c r="IP74" s="68" t="e">
        <f t="shared" si="78"/>
        <v>#REF!</v>
      </c>
      <c r="IQ74" s="68" t="e">
        <f t="shared" si="78"/>
        <v>#REF!</v>
      </c>
      <c r="IR74" s="68" t="e">
        <f t="shared" si="78"/>
        <v>#REF!</v>
      </c>
      <c r="IS74" s="68" t="e">
        <f t="shared" si="78"/>
        <v>#REF!</v>
      </c>
      <c r="IT74" s="68" t="e">
        <f t="shared" si="78"/>
        <v>#REF!</v>
      </c>
      <c r="IU74" s="68" t="e">
        <f t="shared" si="78"/>
        <v>#REF!</v>
      </c>
      <c r="IV74" s="68" t="e">
        <f t="shared" si="78"/>
        <v>#REF!</v>
      </c>
      <c r="IW74" s="68" t="e">
        <f t="shared" si="78"/>
        <v>#REF!</v>
      </c>
      <c r="IX74" s="68" t="e">
        <f t="shared" si="78"/>
        <v>#REF!</v>
      </c>
      <c r="IY74" s="68" t="e">
        <f t="shared" si="78"/>
        <v>#REF!</v>
      </c>
      <c r="IZ74" s="68" t="e">
        <f t="shared" ref="IZ74:JV74" si="79">IF(AND(IZ$64&gt;0,IZ$64&lt;=IF(AND($B$8&gt;0, $B$8 &lt; $B$70), $C$38 - 12*($B$70-$B$8-1),$C$38)),PPMT($C$37,IZ$64,IF($B$28 &lt; 0, $C$38 + (12*$B$28),$C$38),$C$50),0)</f>
        <v>#REF!</v>
      </c>
      <c r="JA74" s="68" t="e">
        <f t="shared" si="79"/>
        <v>#REF!</v>
      </c>
      <c r="JB74" s="68" t="e">
        <f t="shared" si="79"/>
        <v>#REF!</v>
      </c>
      <c r="JC74" s="68" t="e">
        <f t="shared" si="79"/>
        <v>#REF!</v>
      </c>
      <c r="JD74" s="68" t="e">
        <f t="shared" si="79"/>
        <v>#REF!</v>
      </c>
      <c r="JE74" s="68" t="e">
        <f t="shared" si="79"/>
        <v>#REF!</v>
      </c>
      <c r="JF74" s="68" t="e">
        <f t="shared" si="79"/>
        <v>#REF!</v>
      </c>
      <c r="JG74" s="68" t="e">
        <f t="shared" si="79"/>
        <v>#REF!</v>
      </c>
      <c r="JH74" s="68" t="e">
        <f t="shared" si="79"/>
        <v>#REF!</v>
      </c>
      <c r="JI74" s="68" t="e">
        <f t="shared" si="79"/>
        <v>#REF!</v>
      </c>
      <c r="JJ74" s="68" t="e">
        <f t="shared" si="79"/>
        <v>#REF!</v>
      </c>
      <c r="JK74" s="68" t="e">
        <f t="shared" si="79"/>
        <v>#REF!</v>
      </c>
      <c r="JL74" s="68" t="e">
        <f t="shared" si="79"/>
        <v>#REF!</v>
      </c>
      <c r="JM74" s="68" t="e">
        <f t="shared" si="79"/>
        <v>#REF!</v>
      </c>
      <c r="JN74" s="68" t="e">
        <f t="shared" si="79"/>
        <v>#REF!</v>
      </c>
      <c r="JO74" s="68" t="e">
        <f t="shared" si="79"/>
        <v>#REF!</v>
      </c>
      <c r="JP74" s="68" t="e">
        <f t="shared" si="79"/>
        <v>#REF!</v>
      </c>
      <c r="JQ74" s="68" t="e">
        <f t="shared" si="79"/>
        <v>#REF!</v>
      </c>
      <c r="JR74" s="68" t="e">
        <f t="shared" si="79"/>
        <v>#REF!</v>
      </c>
      <c r="JS74" s="68" t="e">
        <f t="shared" si="79"/>
        <v>#REF!</v>
      </c>
      <c r="JT74" s="68" t="e">
        <f t="shared" si="79"/>
        <v>#REF!</v>
      </c>
      <c r="JU74" s="68" t="e">
        <f t="shared" si="79"/>
        <v>#REF!</v>
      </c>
      <c r="JV74" s="68" t="e">
        <f t="shared" si="79"/>
        <v>#REF!</v>
      </c>
    </row>
    <row r="75" spans="1:282" s="107" customFormat="1">
      <c r="A75" s="107" t="s">
        <v>270</v>
      </c>
      <c r="B75" s="108"/>
      <c r="C75" s="68">
        <f>IF(AND(C$64=0,$D$40=1,(12*($B70-1))&lt;=C$63),$C$49*$C$37,0)</f>
        <v>0</v>
      </c>
      <c r="D75" s="68">
        <f t="shared" ref="D75:BO75" si="80">IF(AND(D$64=0,$D$40=1,(12*($B70-1))&lt;=D$63),$C$49*$C$37,0)</f>
        <v>0</v>
      </c>
      <c r="E75" s="68">
        <f t="shared" si="80"/>
        <v>0</v>
      </c>
      <c r="F75" s="68">
        <f t="shared" si="80"/>
        <v>0</v>
      </c>
      <c r="G75" s="68">
        <f t="shared" si="80"/>
        <v>0</v>
      </c>
      <c r="H75" s="68">
        <f t="shared" si="80"/>
        <v>0</v>
      </c>
      <c r="I75" s="68">
        <f t="shared" si="80"/>
        <v>0</v>
      </c>
      <c r="J75" s="68">
        <f t="shared" si="80"/>
        <v>0</v>
      </c>
      <c r="K75" s="68">
        <f t="shared" si="80"/>
        <v>0</v>
      </c>
      <c r="L75" s="68">
        <f t="shared" si="80"/>
        <v>0</v>
      </c>
      <c r="M75" s="68">
        <f t="shared" si="80"/>
        <v>0</v>
      </c>
      <c r="N75" s="68">
        <f t="shared" si="80"/>
        <v>0</v>
      </c>
      <c r="O75" s="68">
        <f t="shared" si="80"/>
        <v>0</v>
      </c>
      <c r="P75" s="68">
        <f t="shared" si="80"/>
        <v>0</v>
      </c>
      <c r="Q75" s="68">
        <f t="shared" si="80"/>
        <v>0</v>
      </c>
      <c r="R75" s="68">
        <f t="shared" si="80"/>
        <v>0</v>
      </c>
      <c r="S75" s="68">
        <f t="shared" si="80"/>
        <v>0</v>
      </c>
      <c r="T75" s="68">
        <f t="shared" si="80"/>
        <v>0</v>
      </c>
      <c r="U75" s="68">
        <f t="shared" si="80"/>
        <v>0</v>
      </c>
      <c r="V75" s="68">
        <f t="shared" si="80"/>
        <v>0</v>
      </c>
      <c r="W75" s="68">
        <f t="shared" si="80"/>
        <v>0</v>
      </c>
      <c r="X75" s="68">
        <f t="shared" si="80"/>
        <v>0</v>
      </c>
      <c r="Y75" s="68">
        <f t="shared" si="80"/>
        <v>0</v>
      </c>
      <c r="Z75" s="68">
        <f t="shared" si="80"/>
        <v>0</v>
      </c>
      <c r="AA75" s="68">
        <f t="shared" si="80"/>
        <v>0</v>
      </c>
      <c r="AB75" s="68">
        <f t="shared" si="80"/>
        <v>0</v>
      </c>
      <c r="AC75" s="68">
        <f t="shared" si="80"/>
        <v>0</v>
      </c>
      <c r="AD75" s="68">
        <f t="shared" si="80"/>
        <v>0</v>
      </c>
      <c r="AE75" s="68">
        <f t="shared" si="80"/>
        <v>0</v>
      </c>
      <c r="AF75" s="68">
        <f t="shared" si="80"/>
        <v>0</v>
      </c>
      <c r="AG75" s="68">
        <f t="shared" si="80"/>
        <v>0</v>
      </c>
      <c r="AH75" s="68">
        <f t="shared" si="80"/>
        <v>0</v>
      </c>
      <c r="AI75" s="68">
        <f t="shared" si="80"/>
        <v>0</v>
      </c>
      <c r="AJ75" s="68">
        <f t="shared" si="80"/>
        <v>0</v>
      </c>
      <c r="AK75" s="68">
        <f t="shared" si="80"/>
        <v>0</v>
      </c>
      <c r="AL75" s="68">
        <f t="shared" si="80"/>
        <v>0</v>
      </c>
      <c r="AM75" s="68">
        <f t="shared" si="80"/>
        <v>0</v>
      </c>
      <c r="AN75" s="68">
        <f t="shared" si="80"/>
        <v>0</v>
      </c>
      <c r="AO75" s="68">
        <f t="shared" si="80"/>
        <v>0</v>
      </c>
      <c r="AP75" s="68">
        <f t="shared" si="80"/>
        <v>0</v>
      </c>
      <c r="AQ75" s="68">
        <f t="shared" si="80"/>
        <v>0</v>
      </c>
      <c r="AR75" s="68">
        <f t="shared" si="80"/>
        <v>0</v>
      </c>
      <c r="AS75" s="68">
        <f t="shared" si="80"/>
        <v>0</v>
      </c>
      <c r="AT75" s="68">
        <f t="shared" si="80"/>
        <v>0</v>
      </c>
      <c r="AU75" s="68">
        <f t="shared" si="80"/>
        <v>0</v>
      </c>
      <c r="AV75" s="68">
        <f t="shared" si="80"/>
        <v>0</v>
      </c>
      <c r="AW75" s="68">
        <f t="shared" si="80"/>
        <v>0</v>
      </c>
      <c r="AX75" s="68">
        <f t="shared" si="80"/>
        <v>0</v>
      </c>
      <c r="AY75" s="68">
        <f t="shared" si="80"/>
        <v>0</v>
      </c>
      <c r="AZ75" s="68">
        <f t="shared" si="80"/>
        <v>0</v>
      </c>
      <c r="BA75" s="68">
        <f t="shared" si="80"/>
        <v>0</v>
      </c>
      <c r="BB75" s="68">
        <f t="shared" si="80"/>
        <v>0</v>
      </c>
      <c r="BC75" s="68">
        <f t="shared" si="80"/>
        <v>0</v>
      </c>
      <c r="BD75" s="68">
        <f t="shared" si="80"/>
        <v>0</v>
      </c>
      <c r="BE75" s="68">
        <f t="shared" si="80"/>
        <v>0</v>
      </c>
      <c r="BF75" s="68">
        <f t="shared" si="80"/>
        <v>0</v>
      </c>
      <c r="BG75" s="68">
        <f t="shared" si="80"/>
        <v>0</v>
      </c>
      <c r="BH75" s="68">
        <f t="shared" si="80"/>
        <v>0</v>
      </c>
      <c r="BI75" s="68">
        <f t="shared" si="80"/>
        <v>0</v>
      </c>
      <c r="BJ75" s="68">
        <f t="shared" si="80"/>
        <v>0</v>
      </c>
      <c r="BK75" s="68">
        <f t="shared" si="80"/>
        <v>0</v>
      </c>
      <c r="BL75" s="68">
        <f t="shared" si="80"/>
        <v>0</v>
      </c>
      <c r="BM75" s="68">
        <f t="shared" si="80"/>
        <v>0</v>
      </c>
      <c r="BN75" s="68">
        <f t="shared" si="80"/>
        <v>0</v>
      </c>
      <c r="BO75" s="68">
        <f t="shared" si="80"/>
        <v>0</v>
      </c>
      <c r="BP75" s="68">
        <f t="shared" ref="BP75:EA75" si="81">IF(AND(BP$64=0,$D$40=1,(12*($B70-1))&lt;=BP$63),$C$49*$C$37,0)</f>
        <v>0</v>
      </c>
      <c r="BQ75" s="68">
        <f t="shared" si="81"/>
        <v>0</v>
      </c>
      <c r="BR75" s="68">
        <f t="shared" si="81"/>
        <v>0</v>
      </c>
      <c r="BS75" s="68">
        <f t="shared" si="81"/>
        <v>0</v>
      </c>
      <c r="BT75" s="68">
        <f t="shared" si="81"/>
        <v>0</v>
      </c>
      <c r="BU75" s="68">
        <f t="shared" si="81"/>
        <v>0</v>
      </c>
      <c r="BV75" s="68">
        <f t="shared" si="81"/>
        <v>0</v>
      </c>
      <c r="BW75" s="68">
        <f t="shared" si="81"/>
        <v>0</v>
      </c>
      <c r="BX75" s="68">
        <f t="shared" si="81"/>
        <v>0</v>
      </c>
      <c r="BY75" s="68">
        <f t="shared" si="81"/>
        <v>0</v>
      </c>
      <c r="BZ75" s="68">
        <f t="shared" si="81"/>
        <v>0</v>
      </c>
      <c r="CA75" s="68">
        <f t="shared" si="81"/>
        <v>0</v>
      </c>
      <c r="CB75" s="68">
        <f t="shared" si="81"/>
        <v>0</v>
      </c>
      <c r="CC75" s="68">
        <f t="shared" si="81"/>
        <v>0</v>
      </c>
      <c r="CD75" s="68">
        <f t="shared" si="81"/>
        <v>0</v>
      </c>
      <c r="CE75" s="68">
        <f t="shared" si="81"/>
        <v>0</v>
      </c>
      <c r="CF75" s="68">
        <f t="shared" si="81"/>
        <v>0</v>
      </c>
      <c r="CG75" s="68">
        <f t="shared" si="81"/>
        <v>0</v>
      </c>
      <c r="CH75" s="68">
        <f t="shared" si="81"/>
        <v>0</v>
      </c>
      <c r="CI75" s="68">
        <f t="shared" si="81"/>
        <v>0</v>
      </c>
      <c r="CJ75" s="68">
        <f t="shared" si="81"/>
        <v>0</v>
      </c>
      <c r="CK75" s="68">
        <f t="shared" si="81"/>
        <v>0</v>
      </c>
      <c r="CL75" s="68">
        <f t="shared" si="81"/>
        <v>0</v>
      </c>
      <c r="CM75" s="68">
        <f t="shared" si="81"/>
        <v>0</v>
      </c>
      <c r="CN75" s="68">
        <f t="shared" si="81"/>
        <v>0</v>
      </c>
      <c r="CO75" s="68">
        <f t="shared" si="81"/>
        <v>0</v>
      </c>
      <c r="CP75" s="68">
        <f t="shared" si="81"/>
        <v>0</v>
      </c>
      <c r="CQ75" s="68">
        <f t="shared" si="81"/>
        <v>0</v>
      </c>
      <c r="CR75" s="68">
        <f t="shared" si="81"/>
        <v>0</v>
      </c>
      <c r="CS75" s="68">
        <f t="shared" si="81"/>
        <v>0</v>
      </c>
      <c r="CT75" s="68">
        <f t="shared" si="81"/>
        <v>0</v>
      </c>
      <c r="CU75" s="68">
        <f t="shared" si="81"/>
        <v>0</v>
      </c>
      <c r="CV75" s="68">
        <f t="shared" si="81"/>
        <v>0</v>
      </c>
      <c r="CW75" s="68">
        <f t="shared" si="81"/>
        <v>0</v>
      </c>
      <c r="CX75" s="68">
        <f t="shared" si="81"/>
        <v>0</v>
      </c>
      <c r="CY75" s="68">
        <f t="shared" si="81"/>
        <v>0</v>
      </c>
      <c r="CZ75" s="68">
        <f t="shared" si="81"/>
        <v>0</v>
      </c>
      <c r="DA75" s="68">
        <f t="shared" si="81"/>
        <v>0</v>
      </c>
      <c r="DB75" s="68">
        <f t="shared" si="81"/>
        <v>0</v>
      </c>
      <c r="DC75" s="68">
        <f t="shared" si="81"/>
        <v>0</v>
      </c>
      <c r="DD75" s="68">
        <f t="shared" si="81"/>
        <v>0</v>
      </c>
      <c r="DE75" s="68">
        <f t="shared" si="81"/>
        <v>0</v>
      </c>
      <c r="DF75" s="68">
        <f t="shared" si="81"/>
        <v>0</v>
      </c>
      <c r="DG75" s="68">
        <f t="shared" si="81"/>
        <v>0</v>
      </c>
      <c r="DH75" s="68">
        <f t="shared" si="81"/>
        <v>0</v>
      </c>
      <c r="DI75" s="68">
        <f t="shared" si="81"/>
        <v>0</v>
      </c>
      <c r="DJ75" s="68">
        <f t="shared" si="81"/>
        <v>0</v>
      </c>
      <c r="DK75" s="68">
        <f t="shared" si="81"/>
        <v>0</v>
      </c>
      <c r="DL75" s="68">
        <f t="shared" si="81"/>
        <v>0</v>
      </c>
      <c r="DM75" s="68">
        <f t="shared" si="81"/>
        <v>0</v>
      </c>
      <c r="DN75" s="68">
        <f t="shared" si="81"/>
        <v>0</v>
      </c>
      <c r="DO75" s="68">
        <f t="shared" si="81"/>
        <v>0</v>
      </c>
      <c r="DP75" s="68">
        <f t="shared" si="81"/>
        <v>0</v>
      </c>
      <c r="DQ75" s="68">
        <f t="shared" si="81"/>
        <v>0</v>
      </c>
      <c r="DR75" s="68">
        <f t="shared" si="81"/>
        <v>0</v>
      </c>
      <c r="DS75" s="68">
        <f t="shared" si="81"/>
        <v>0</v>
      </c>
      <c r="DT75" s="68">
        <f t="shared" si="81"/>
        <v>0</v>
      </c>
      <c r="DU75" s="68">
        <f t="shared" si="81"/>
        <v>0</v>
      </c>
      <c r="DV75" s="68">
        <f t="shared" si="81"/>
        <v>0</v>
      </c>
      <c r="DW75" s="68">
        <f t="shared" si="81"/>
        <v>0</v>
      </c>
      <c r="DX75" s="68">
        <f t="shared" si="81"/>
        <v>0</v>
      </c>
      <c r="DY75" s="68">
        <f t="shared" si="81"/>
        <v>0</v>
      </c>
      <c r="DZ75" s="68">
        <f t="shared" si="81"/>
        <v>0</v>
      </c>
      <c r="EA75" s="68">
        <f t="shared" si="81"/>
        <v>0</v>
      </c>
      <c r="EB75" s="68">
        <f t="shared" ref="EB75:GM75" si="82">IF(AND(EB$64=0,$D$40=1,(12*($B70-1))&lt;=EB$63),$C$49*$C$37,0)</f>
        <v>0</v>
      </c>
      <c r="EC75" s="68">
        <f t="shared" si="82"/>
        <v>0</v>
      </c>
      <c r="ED75" s="68">
        <f t="shared" si="82"/>
        <v>0</v>
      </c>
      <c r="EE75" s="68">
        <f t="shared" si="82"/>
        <v>0</v>
      </c>
      <c r="EF75" s="68">
        <f t="shared" si="82"/>
        <v>0</v>
      </c>
      <c r="EG75" s="68">
        <f t="shared" si="82"/>
        <v>0</v>
      </c>
      <c r="EH75" s="68">
        <f t="shared" si="82"/>
        <v>0</v>
      </c>
      <c r="EI75" s="68">
        <f t="shared" si="82"/>
        <v>0</v>
      </c>
      <c r="EJ75" s="68">
        <f t="shared" si="82"/>
        <v>0</v>
      </c>
      <c r="EK75" s="68">
        <f t="shared" si="82"/>
        <v>0</v>
      </c>
      <c r="EL75" s="68">
        <f t="shared" si="82"/>
        <v>0</v>
      </c>
      <c r="EM75" s="68">
        <f t="shared" si="82"/>
        <v>0</v>
      </c>
      <c r="EN75" s="68">
        <f t="shared" si="82"/>
        <v>0</v>
      </c>
      <c r="EO75" s="68">
        <f t="shared" si="82"/>
        <v>0</v>
      </c>
      <c r="EP75" s="68">
        <f t="shared" si="82"/>
        <v>0</v>
      </c>
      <c r="EQ75" s="68">
        <f t="shared" si="82"/>
        <v>0</v>
      </c>
      <c r="ER75" s="68">
        <f t="shared" si="82"/>
        <v>0</v>
      </c>
      <c r="ES75" s="68">
        <f t="shared" si="82"/>
        <v>0</v>
      </c>
      <c r="ET75" s="68">
        <f t="shared" si="82"/>
        <v>0</v>
      </c>
      <c r="EU75" s="68">
        <f t="shared" si="82"/>
        <v>0</v>
      </c>
      <c r="EV75" s="68">
        <f t="shared" si="82"/>
        <v>0</v>
      </c>
      <c r="EW75" s="68">
        <f t="shared" si="82"/>
        <v>0</v>
      </c>
      <c r="EX75" s="68">
        <f t="shared" si="82"/>
        <v>0</v>
      </c>
      <c r="EY75" s="68">
        <f t="shared" si="82"/>
        <v>0</v>
      </c>
      <c r="EZ75" s="68">
        <f t="shared" si="82"/>
        <v>0</v>
      </c>
      <c r="FA75" s="68">
        <f t="shared" si="82"/>
        <v>0</v>
      </c>
      <c r="FB75" s="68">
        <f t="shared" si="82"/>
        <v>0</v>
      </c>
      <c r="FC75" s="68">
        <f t="shared" si="82"/>
        <v>0</v>
      </c>
      <c r="FD75" s="68">
        <f t="shared" si="82"/>
        <v>0</v>
      </c>
      <c r="FE75" s="68">
        <f t="shared" si="82"/>
        <v>0</v>
      </c>
      <c r="FF75" s="68">
        <f t="shared" si="82"/>
        <v>0</v>
      </c>
      <c r="FG75" s="68">
        <f t="shared" si="82"/>
        <v>0</v>
      </c>
      <c r="FH75" s="68">
        <f t="shared" si="82"/>
        <v>0</v>
      </c>
      <c r="FI75" s="68">
        <f t="shared" si="82"/>
        <v>0</v>
      </c>
      <c r="FJ75" s="68">
        <f t="shared" si="82"/>
        <v>0</v>
      </c>
      <c r="FK75" s="68">
        <f t="shared" si="82"/>
        <v>0</v>
      </c>
      <c r="FL75" s="68">
        <f t="shared" si="82"/>
        <v>0</v>
      </c>
      <c r="FM75" s="68">
        <f t="shared" si="82"/>
        <v>0</v>
      </c>
      <c r="FN75" s="68">
        <f t="shared" si="82"/>
        <v>0</v>
      </c>
      <c r="FO75" s="68">
        <f t="shared" si="82"/>
        <v>0</v>
      </c>
      <c r="FP75" s="68">
        <f t="shared" si="82"/>
        <v>0</v>
      </c>
      <c r="FQ75" s="68">
        <f t="shared" si="82"/>
        <v>0</v>
      </c>
      <c r="FR75" s="68">
        <f t="shared" si="82"/>
        <v>0</v>
      </c>
      <c r="FS75" s="68">
        <f t="shared" si="82"/>
        <v>0</v>
      </c>
      <c r="FT75" s="68">
        <f t="shared" si="82"/>
        <v>0</v>
      </c>
      <c r="FU75" s="68">
        <f t="shared" si="82"/>
        <v>0</v>
      </c>
      <c r="FV75" s="68">
        <f t="shared" si="82"/>
        <v>0</v>
      </c>
      <c r="FW75" s="68">
        <f t="shared" si="82"/>
        <v>0</v>
      </c>
      <c r="FX75" s="68">
        <f t="shared" si="82"/>
        <v>0</v>
      </c>
      <c r="FY75" s="68">
        <f t="shared" si="82"/>
        <v>0</v>
      </c>
      <c r="FZ75" s="68">
        <f t="shared" si="82"/>
        <v>0</v>
      </c>
      <c r="GA75" s="68">
        <f t="shared" si="82"/>
        <v>0</v>
      </c>
      <c r="GB75" s="68">
        <f t="shared" si="82"/>
        <v>0</v>
      </c>
      <c r="GC75" s="68">
        <f t="shared" si="82"/>
        <v>0</v>
      </c>
      <c r="GD75" s="68">
        <f t="shared" si="82"/>
        <v>0</v>
      </c>
      <c r="GE75" s="68">
        <f t="shared" si="82"/>
        <v>0</v>
      </c>
      <c r="GF75" s="68">
        <f t="shared" si="82"/>
        <v>0</v>
      </c>
      <c r="GG75" s="68">
        <f t="shared" si="82"/>
        <v>0</v>
      </c>
      <c r="GH75" s="68">
        <f t="shared" si="82"/>
        <v>0</v>
      </c>
      <c r="GI75" s="68">
        <f t="shared" si="82"/>
        <v>0</v>
      </c>
      <c r="GJ75" s="68">
        <f t="shared" si="82"/>
        <v>0</v>
      </c>
      <c r="GK75" s="68">
        <f t="shared" si="82"/>
        <v>0</v>
      </c>
      <c r="GL75" s="68">
        <f t="shared" si="82"/>
        <v>0</v>
      </c>
      <c r="GM75" s="68">
        <f t="shared" si="82"/>
        <v>0</v>
      </c>
      <c r="GN75" s="68">
        <f t="shared" ref="GN75:IY75" si="83">IF(AND(GN$64=0,$D$40=1,(12*($B70-1))&lt;=GN$63),$C$49*$C$37,0)</f>
        <v>0</v>
      </c>
      <c r="GO75" s="68">
        <f t="shared" si="83"/>
        <v>0</v>
      </c>
      <c r="GP75" s="68">
        <f t="shared" si="83"/>
        <v>0</v>
      </c>
      <c r="GQ75" s="68">
        <f t="shared" si="83"/>
        <v>0</v>
      </c>
      <c r="GR75" s="68">
        <f t="shared" si="83"/>
        <v>0</v>
      </c>
      <c r="GS75" s="68">
        <f t="shared" si="83"/>
        <v>0</v>
      </c>
      <c r="GT75" s="68">
        <f t="shared" si="83"/>
        <v>0</v>
      </c>
      <c r="GU75" s="68">
        <f t="shared" si="83"/>
        <v>0</v>
      </c>
      <c r="GV75" s="68">
        <f t="shared" si="83"/>
        <v>0</v>
      </c>
      <c r="GW75" s="68">
        <f t="shared" si="83"/>
        <v>0</v>
      </c>
      <c r="GX75" s="68">
        <f t="shared" si="83"/>
        <v>0</v>
      </c>
      <c r="GY75" s="68">
        <f t="shared" si="83"/>
        <v>0</v>
      </c>
      <c r="GZ75" s="68">
        <f t="shared" si="83"/>
        <v>0</v>
      </c>
      <c r="HA75" s="68">
        <f t="shared" si="83"/>
        <v>0</v>
      </c>
      <c r="HB75" s="68">
        <f t="shared" si="83"/>
        <v>0</v>
      </c>
      <c r="HC75" s="68">
        <f t="shared" si="83"/>
        <v>0</v>
      </c>
      <c r="HD75" s="68">
        <f t="shared" si="83"/>
        <v>0</v>
      </c>
      <c r="HE75" s="68">
        <f t="shared" si="83"/>
        <v>0</v>
      </c>
      <c r="HF75" s="68">
        <f t="shared" si="83"/>
        <v>0</v>
      </c>
      <c r="HG75" s="68">
        <f t="shared" si="83"/>
        <v>0</v>
      </c>
      <c r="HH75" s="68">
        <f t="shared" si="83"/>
        <v>0</v>
      </c>
      <c r="HI75" s="68">
        <f t="shared" si="83"/>
        <v>0</v>
      </c>
      <c r="HJ75" s="68">
        <f t="shared" si="83"/>
        <v>0</v>
      </c>
      <c r="HK75" s="68">
        <f t="shared" si="83"/>
        <v>0</v>
      </c>
      <c r="HL75" s="68">
        <f t="shared" si="83"/>
        <v>0</v>
      </c>
      <c r="HM75" s="68">
        <f t="shared" si="83"/>
        <v>0</v>
      </c>
      <c r="HN75" s="68">
        <f t="shared" si="83"/>
        <v>0</v>
      </c>
      <c r="HO75" s="68">
        <f t="shared" si="83"/>
        <v>0</v>
      </c>
      <c r="HP75" s="68">
        <f t="shared" si="83"/>
        <v>0</v>
      </c>
      <c r="HQ75" s="68">
        <f t="shared" si="83"/>
        <v>0</v>
      </c>
      <c r="HR75" s="68">
        <f t="shared" si="83"/>
        <v>0</v>
      </c>
      <c r="HS75" s="68">
        <f t="shared" si="83"/>
        <v>0</v>
      </c>
      <c r="HT75" s="68">
        <f t="shared" si="83"/>
        <v>0</v>
      </c>
      <c r="HU75" s="68">
        <f t="shared" si="83"/>
        <v>0</v>
      </c>
      <c r="HV75" s="68">
        <f t="shared" si="83"/>
        <v>0</v>
      </c>
      <c r="HW75" s="68">
        <f t="shared" si="83"/>
        <v>0</v>
      </c>
      <c r="HX75" s="68">
        <f t="shared" si="83"/>
        <v>0</v>
      </c>
      <c r="HY75" s="68">
        <f t="shared" si="83"/>
        <v>0</v>
      </c>
      <c r="HZ75" s="68">
        <f t="shared" si="83"/>
        <v>0</v>
      </c>
      <c r="IA75" s="68">
        <f t="shared" si="83"/>
        <v>0</v>
      </c>
      <c r="IB75" s="68">
        <f t="shared" si="83"/>
        <v>0</v>
      </c>
      <c r="IC75" s="68">
        <f t="shared" si="83"/>
        <v>0</v>
      </c>
      <c r="ID75" s="68">
        <f t="shared" si="83"/>
        <v>0</v>
      </c>
      <c r="IE75" s="68">
        <f t="shared" si="83"/>
        <v>0</v>
      </c>
      <c r="IF75" s="68">
        <f t="shared" si="83"/>
        <v>0</v>
      </c>
      <c r="IG75" s="68">
        <f t="shared" si="83"/>
        <v>0</v>
      </c>
      <c r="IH75" s="68">
        <f t="shared" si="83"/>
        <v>0</v>
      </c>
      <c r="II75" s="68">
        <f t="shared" si="83"/>
        <v>0</v>
      </c>
      <c r="IJ75" s="68">
        <f t="shared" si="83"/>
        <v>0</v>
      </c>
      <c r="IK75" s="68">
        <f t="shared" si="83"/>
        <v>0</v>
      </c>
      <c r="IL75" s="68">
        <f t="shared" si="83"/>
        <v>0</v>
      </c>
      <c r="IM75" s="68">
        <f t="shared" si="83"/>
        <v>0</v>
      </c>
      <c r="IN75" s="68">
        <f t="shared" si="83"/>
        <v>0</v>
      </c>
      <c r="IO75" s="68">
        <f t="shared" si="83"/>
        <v>0</v>
      </c>
      <c r="IP75" s="68">
        <f t="shared" si="83"/>
        <v>0</v>
      </c>
      <c r="IQ75" s="68">
        <f t="shared" si="83"/>
        <v>0</v>
      </c>
      <c r="IR75" s="68">
        <f t="shared" si="83"/>
        <v>0</v>
      </c>
      <c r="IS75" s="68">
        <f t="shared" si="83"/>
        <v>0</v>
      </c>
      <c r="IT75" s="68">
        <f t="shared" si="83"/>
        <v>0</v>
      </c>
      <c r="IU75" s="68">
        <f t="shared" si="83"/>
        <v>0</v>
      </c>
      <c r="IV75" s="68">
        <f t="shared" si="83"/>
        <v>0</v>
      </c>
      <c r="IW75" s="68">
        <f t="shared" si="83"/>
        <v>0</v>
      </c>
      <c r="IX75" s="68">
        <f t="shared" si="83"/>
        <v>0</v>
      </c>
      <c r="IY75" s="68">
        <f t="shared" si="83"/>
        <v>0</v>
      </c>
      <c r="IZ75" s="68">
        <f t="shared" ref="IZ75:JV75" si="84">IF(AND(IZ$64=0,$D$40=1,(12*($B70-1))&lt;=IZ$63),$C$49*$C$37,0)</f>
        <v>0</v>
      </c>
      <c r="JA75" s="68">
        <f t="shared" si="84"/>
        <v>0</v>
      </c>
      <c r="JB75" s="68">
        <f t="shared" si="84"/>
        <v>0</v>
      </c>
      <c r="JC75" s="68">
        <f t="shared" si="84"/>
        <v>0</v>
      </c>
      <c r="JD75" s="68">
        <f t="shared" si="84"/>
        <v>0</v>
      </c>
      <c r="JE75" s="68">
        <f t="shared" si="84"/>
        <v>0</v>
      </c>
      <c r="JF75" s="68">
        <f t="shared" si="84"/>
        <v>0</v>
      </c>
      <c r="JG75" s="68">
        <f t="shared" si="84"/>
        <v>0</v>
      </c>
      <c r="JH75" s="68">
        <f t="shared" si="84"/>
        <v>0</v>
      </c>
      <c r="JI75" s="68">
        <f t="shared" si="84"/>
        <v>0</v>
      </c>
      <c r="JJ75" s="68">
        <f t="shared" si="84"/>
        <v>0</v>
      </c>
      <c r="JK75" s="68">
        <f t="shared" si="84"/>
        <v>0</v>
      </c>
      <c r="JL75" s="68">
        <f t="shared" si="84"/>
        <v>0</v>
      </c>
      <c r="JM75" s="68">
        <f t="shared" si="84"/>
        <v>0</v>
      </c>
      <c r="JN75" s="68">
        <f t="shared" si="84"/>
        <v>0</v>
      </c>
      <c r="JO75" s="68">
        <f t="shared" si="84"/>
        <v>0</v>
      </c>
      <c r="JP75" s="68">
        <f t="shared" si="84"/>
        <v>0</v>
      </c>
      <c r="JQ75" s="68">
        <f t="shared" si="84"/>
        <v>0</v>
      </c>
      <c r="JR75" s="68">
        <f t="shared" si="84"/>
        <v>0</v>
      </c>
      <c r="JS75" s="68">
        <f t="shared" si="84"/>
        <v>0</v>
      </c>
      <c r="JT75" s="68">
        <f t="shared" si="84"/>
        <v>0</v>
      </c>
      <c r="JU75" s="68">
        <f t="shared" si="84"/>
        <v>0</v>
      </c>
      <c r="JV75" s="68">
        <f t="shared" si="84"/>
        <v>0</v>
      </c>
    </row>
    <row r="76" spans="1:282" s="106" customFormat="1">
      <c r="A76" s="106" t="s">
        <v>271</v>
      </c>
      <c r="B76" s="105"/>
      <c r="C76" s="85" t="e">
        <f t="shared" ref="C76:BN76" si="85">SUM(C72:C75)</f>
        <v>#REF!</v>
      </c>
      <c r="D76" s="85" t="e">
        <f>SUM(D72:D75)</f>
        <v>#REF!</v>
      </c>
      <c r="E76" s="85" t="e">
        <f t="shared" si="85"/>
        <v>#REF!</v>
      </c>
      <c r="F76" s="85" t="e">
        <f t="shared" si="85"/>
        <v>#REF!</v>
      </c>
      <c r="G76" s="85" t="e">
        <f t="shared" si="85"/>
        <v>#REF!</v>
      </c>
      <c r="H76" s="85" t="e">
        <f t="shared" si="85"/>
        <v>#REF!</v>
      </c>
      <c r="I76" s="85" t="e">
        <f t="shared" si="85"/>
        <v>#REF!</v>
      </c>
      <c r="J76" s="85" t="e">
        <f t="shared" si="85"/>
        <v>#REF!</v>
      </c>
      <c r="K76" s="85" t="e">
        <f t="shared" si="85"/>
        <v>#REF!</v>
      </c>
      <c r="L76" s="85" t="e">
        <f t="shared" si="85"/>
        <v>#REF!</v>
      </c>
      <c r="M76" s="85" t="e">
        <f t="shared" si="85"/>
        <v>#REF!</v>
      </c>
      <c r="N76" s="85" t="e">
        <f t="shared" si="85"/>
        <v>#REF!</v>
      </c>
      <c r="O76" s="85" t="e">
        <f t="shared" si="85"/>
        <v>#REF!</v>
      </c>
      <c r="P76" s="85" t="e">
        <f t="shared" si="85"/>
        <v>#REF!</v>
      </c>
      <c r="Q76" s="85" t="e">
        <f t="shared" si="85"/>
        <v>#REF!</v>
      </c>
      <c r="R76" s="85" t="e">
        <f t="shared" si="85"/>
        <v>#REF!</v>
      </c>
      <c r="S76" s="85" t="e">
        <f t="shared" si="85"/>
        <v>#REF!</v>
      </c>
      <c r="T76" s="85" t="e">
        <f t="shared" si="85"/>
        <v>#REF!</v>
      </c>
      <c r="U76" s="85" t="e">
        <f t="shared" si="85"/>
        <v>#REF!</v>
      </c>
      <c r="V76" s="85" t="e">
        <f t="shared" si="85"/>
        <v>#REF!</v>
      </c>
      <c r="W76" s="85" t="e">
        <f t="shared" si="85"/>
        <v>#REF!</v>
      </c>
      <c r="X76" s="85" t="e">
        <f t="shared" si="85"/>
        <v>#REF!</v>
      </c>
      <c r="Y76" s="85" t="e">
        <f t="shared" si="85"/>
        <v>#REF!</v>
      </c>
      <c r="Z76" s="85" t="e">
        <f t="shared" si="85"/>
        <v>#REF!</v>
      </c>
      <c r="AA76" s="85" t="e">
        <f t="shared" si="85"/>
        <v>#REF!</v>
      </c>
      <c r="AB76" s="85" t="e">
        <f t="shared" si="85"/>
        <v>#REF!</v>
      </c>
      <c r="AC76" s="85" t="e">
        <f t="shared" si="85"/>
        <v>#REF!</v>
      </c>
      <c r="AD76" s="85" t="e">
        <f t="shared" si="85"/>
        <v>#REF!</v>
      </c>
      <c r="AE76" s="85" t="e">
        <f t="shared" si="85"/>
        <v>#REF!</v>
      </c>
      <c r="AF76" s="85" t="e">
        <f t="shared" si="85"/>
        <v>#REF!</v>
      </c>
      <c r="AG76" s="85" t="e">
        <f t="shared" si="85"/>
        <v>#REF!</v>
      </c>
      <c r="AH76" s="85" t="e">
        <f t="shared" si="85"/>
        <v>#REF!</v>
      </c>
      <c r="AI76" s="85" t="e">
        <f t="shared" si="85"/>
        <v>#REF!</v>
      </c>
      <c r="AJ76" s="85" t="e">
        <f t="shared" si="85"/>
        <v>#REF!</v>
      </c>
      <c r="AK76" s="85" t="e">
        <f t="shared" si="85"/>
        <v>#REF!</v>
      </c>
      <c r="AL76" s="85" t="e">
        <f t="shared" si="85"/>
        <v>#REF!</v>
      </c>
      <c r="AM76" s="85" t="e">
        <f t="shared" si="85"/>
        <v>#REF!</v>
      </c>
      <c r="AN76" s="85" t="e">
        <f t="shared" si="85"/>
        <v>#REF!</v>
      </c>
      <c r="AO76" s="85" t="e">
        <f t="shared" si="85"/>
        <v>#REF!</v>
      </c>
      <c r="AP76" s="85" t="e">
        <f t="shared" si="85"/>
        <v>#REF!</v>
      </c>
      <c r="AQ76" s="85" t="e">
        <f t="shared" si="85"/>
        <v>#REF!</v>
      </c>
      <c r="AR76" s="85" t="e">
        <f t="shared" si="85"/>
        <v>#REF!</v>
      </c>
      <c r="AS76" s="85" t="e">
        <f t="shared" si="85"/>
        <v>#REF!</v>
      </c>
      <c r="AT76" s="85" t="e">
        <f t="shared" si="85"/>
        <v>#REF!</v>
      </c>
      <c r="AU76" s="85" t="e">
        <f t="shared" si="85"/>
        <v>#REF!</v>
      </c>
      <c r="AV76" s="85" t="e">
        <f t="shared" si="85"/>
        <v>#REF!</v>
      </c>
      <c r="AW76" s="85" t="e">
        <f t="shared" si="85"/>
        <v>#REF!</v>
      </c>
      <c r="AX76" s="85" t="e">
        <f t="shared" si="85"/>
        <v>#REF!</v>
      </c>
      <c r="AY76" s="85" t="e">
        <f t="shared" si="85"/>
        <v>#REF!</v>
      </c>
      <c r="AZ76" s="85" t="e">
        <f t="shared" si="85"/>
        <v>#REF!</v>
      </c>
      <c r="BA76" s="85" t="e">
        <f t="shared" si="85"/>
        <v>#REF!</v>
      </c>
      <c r="BB76" s="85" t="e">
        <f t="shared" si="85"/>
        <v>#REF!</v>
      </c>
      <c r="BC76" s="85" t="e">
        <f t="shared" si="85"/>
        <v>#REF!</v>
      </c>
      <c r="BD76" s="85" t="e">
        <f t="shared" si="85"/>
        <v>#REF!</v>
      </c>
      <c r="BE76" s="85" t="e">
        <f t="shared" si="85"/>
        <v>#REF!</v>
      </c>
      <c r="BF76" s="85" t="e">
        <f t="shared" si="85"/>
        <v>#REF!</v>
      </c>
      <c r="BG76" s="85" t="e">
        <f t="shared" si="85"/>
        <v>#REF!</v>
      </c>
      <c r="BH76" s="85" t="e">
        <f t="shared" si="85"/>
        <v>#REF!</v>
      </c>
      <c r="BI76" s="85" t="e">
        <f t="shared" si="85"/>
        <v>#REF!</v>
      </c>
      <c r="BJ76" s="85" t="e">
        <f t="shared" si="85"/>
        <v>#REF!</v>
      </c>
      <c r="BK76" s="85" t="e">
        <f t="shared" si="85"/>
        <v>#REF!</v>
      </c>
      <c r="BL76" s="85" t="e">
        <f t="shared" si="85"/>
        <v>#REF!</v>
      </c>
      <c r="BM76" s="85" t="e">
        <f t="shared" si="85"/>
        <v>#REF!</v>
      </c>
      <c r="BN76" s="85" t="e">
        <f t="shared" si="85"/>
        <v>#REF!</v>
      </c>
      <c r="BO76" s="85" t="e">
        <f t="shared" ref="BO76:DZ76" si="86">SUM(BO72:BO75)</f>
        <v>#REF!</v>
      </c>
      <c r="BP76" s="85" t="e">
        <f t="shared" si="86"/>
        <v>#REF!</v>
      </c>
      <c r="BQ76" s="85" t="e">
        <f t="shared" si="86"/>
        <v>#REF!</v>
      </c>
      <c r="BR76" s="85" t="e">
        <f t="shared" si="86"/>
        <v>#REF!</v>
      </c>
      <c r="BS76" s="85" t="e">
        <f t="shared" si="86"/>
        <v>#REF!</v>
      </c>
      <c r="BT76" s="85" t="e">
        <f t="shared" si="86"/>
        <v>#REF!</v>
      </c>
      <c r="BU76" s="85" t="e">
        <f t="shared" si="86"/>
        <v>#REF!</v>
      </c>
      <c r="BV76" s="85" t="e">
        <f t="shared" si="86"/>
        <v>#REF!</v>
      </c>
      <c r="BW76" s="85" t="e">
        <f t="shared" si="86"/>
        <v>#REF!</v>
      </c>
      <c r="BX76" s="85" t="e">
        <f t="shared" si="86"/>
        <v>#REF!</v>
      </c>
      <c r="BY76" s="85" t="e">
        <f t="shared" si="86"/>
        <v>#REF!</v>
      </c>
      <c r="BZ76" s="85" t="e">
        <f t="shared" si="86"/>
        <v>#REF!</v>
      </c>
      <c r="CA76" s="85" t="e">
        <f t="shared" si="86"/>
        <v>#REF!</v>
      </c>
      <c r="CB76" s="85" t="e">
        <f t="shared" si="86"/>
        <v>#REF!</v>
      </c>
      <c r="CC76" s="85" t="e">
        <f t="shared" si="86"/>
        <v>#REF!</v>
      </c>
      <c r="CD76" s="85" t="e">
        <f t="shared" si="86"/>
        <v>#REF!</v>
      </c>
      <c r="CE76" s="85" t="e">
        <f t="shared" si="86"/>
        <v>#REF!</v>
      </c>
      <c r="CF76" s="85" t="e">
        <f t="shared" si="86"/>
        <v>#REF!</v>
      </c>
      <c r="CG76" s="85" t="e">
        <f t="shared" si="86"/>
        <v>#REF!</v>
      </c>
      <c r="CH76" s="85" t="e">
        <f t="shared" si="86"/>
        <v>#REF!</v>
      </c>
      <c r="CI76" s="85" t="e">
        <f t="shared" si="86"/>
        <v>#REF!</v>
      </c>
      <c r="CJ76" s="85" t="e">
        <f t="shared" si="86"/>
        <v>#REF!</v>
      </c>
      <c r="CK76" s="85" t="e">
        <f t="shared" si="86"/>
        <v>#REF!</v>
      </c>
      <c r="CL76" s="85" t="e">
        <f t="shared" si="86"/>
        <v>#REF!</v>
      </c>
      <c r="CM76" s="85" t="e">
        <f t="shared" si="86"/>
        <v>#REF!</v>
      </c>
      <c r="CN76" s="85" t="e">
        <f t="shared" si="86"/>
        <v>#REF!</v>
      </c>
      <c r="CO76" s="85" t="e">
        <f t="shared" si="86"/>
        <v>#REF!</v>
      </c>
      <c r="CP76" s="85" t="e">
        <f t="shared" si="86"/>
        <v>#REF!</v>
      </c>
      <c r="CQ76" s="85" t="e">
        <f t="shared" si="86"/>
        <v>#REF!</v>
      </c>
      <c r="CR76" s="85" t="e">
        <f t="shared" si="86"/>
        <v>#REF!</v>
      </c>
      <c r="CS76" s="85" t="e">
        <f t="shared" si="86"/>
        <v>#REF!</v>
      </c>
      <c r="CT76" s="85" t="e">
        <f t="shared" si="86"/>
        <v>#REF!</v>
      </c>
      <c r="CU76" s="85" t="e">
        <f t="shared" si="86"/>
        <v>#REF!</v>
      </c>
      <c r="CV76" s="85" t="e">
        <f t="shared" si="86"/>
        <v>#REF!</v>
      </c>
      <c r="CW76" s="85" t="e">
        <f t="shared" si="86"/>
        <v>#REF!</v>
      </c>
      <c r="CX76" s="85" t="e">
        <f t="shared" si="86"/>
        <v>#REF!</v>
      </c>
      <c r="CY76" s="85" t="e">
        <f t="shared" si="86"/>
        <v>#REF!</v>
      </c>
      <c r="CZ76" s="85" t="e">
        <f t="shared" si="86"/>
        <v>#REF!</v>
      </c>
      <c r="DA76" s="85" t="e">
        <f t="shared" si="86"/>
        <v>#REF!</v>
      </c>
      <c r="DB76" s="85" t="e">
        <f t="shared" si="86"/>
        <v>#REF!</v>
      </c>
      <c r="DC76" s="85" t="e">
        <f t="shared" si="86"/>
        <v>#REF!</v>
      </c>
      <c r="DD76" s="85" t="e">
        <f t="shared" si="86"/>
        <v>#REF!</v>
      </c>
      <c r="DE76" s="85" t="e">
        <f t="shared" si="86"/>
        <v>#REF!</v>
      </c>
      <c r="DF76" s="85" t="e">
        <f t="shared" si="86"/>
        <v>#REF!</v>
      </c>
      <c r="DG76" s="85" t="e">
        <f t="shared" si="86"/>
        <v>#REF!</v>
      </c>
      <c r="DH76" s="85" t="e">
        <f t="shared" si="86"/>
        <v>#REF!</v>
      </c>
      <c r="DI76" s="85" t="e">
        <f t="shared" si="86"/>
        <v>#REF!</v>
      </c>
      <c r="DJ76" s="85" t="e">
        <f t="shared" si="86"/>
        <v>#REF!</v>
      </c>
      <c r="DK76" s="85" t="e">
        <f t="shared" si="86"/>
        <v>#REF!</v>
      </c>
      <c r="DL76" s="85" t="e">
        <f t="shared" si="86"/>
        <v>#REF!</v>
      </c>
      <c r="DM76" s="85" t="e">
        <f t="shared" si="86"/>
        <v>#REF!</v>
      </c>
      <c r="DN76" s="85" t="e">
        <f t="shared" si="86"/>
        <v>#REF!</v>
      </c>
      <c r="DO76" s="85" t="e">
        <f t="shared" si="86"/>
        <v>#REF!</v>
      </c>
      <c r="DP76" s="85" t="e">
        <f t="shared" si="86"/>
        <v>#REF!</v>
      </c>
      <c r="DQ76" s="85" t="e">
        <f t="shared" si="86"/>
        <v>#REF!</v>
      </c>
      <c r="DR76" s="85" t="e">
        <f t="shared" si="86"/>
        <v>#REF!</v>
      </c>
      <c r="DS76" s="85" t="e">
        <f t="shared" si="86"/>
        <v>#REF!</v>
      </c>
      <c r="DT76" s="85" t="e">
        <f t="shared" si="86"/>
        <v>#REF!</v>
      </c>
      <c r="DU76" s="85" t="e">
        <f t="shared" si="86"/>
        <v>#REF!</v>
      </c>
      <c r="DV76" s="85" t="e">
        <f t="shared" si="86"/>
        <v>#REF!</v>
      </c>
      <c r="DW76" s="85" t="e">
        <f t="shared" si="86"/>
        <v>#REF!</v>
      </c>
      <c r="DX76" s="85" t="e">
        <f t="shared" si="86"/>
        <v>#REF!</v>
      </c>
      <c r="DY76" s="85" t="e">
        <f t="shared" si="86"/>
        <v>#REF!</v>
      </c>
      <c r="DZ76" s="85" t="e">
        <f t="shared" si="86"/>
        <v>#REF!</v>
      </c>
      <c r="EA76" s="85" t="e">
        <f t="shared" ref="EA76:GL76" si="87">SUM(EA72:EA75)</f>
        <v>#REF!</v>
      </c>
      <c r="EB76" s="85" t="e">
        <f t="shared" si="87"/>
        <v>#REF!</v>
      </c>
      <c r="EC76" s="85" t="e">
        <f t="shared" si="87"/>
        <v>#REF!</v>
      </c>
      <c r="ED76" s="85" t="e">
        <f t="shared" si="87"/>
        <v>#REF!</v>
      </c>
      <c r="EE76" s="85" t="e">
        <f t="shared" si="87"/>
        <v>#REF!</v>
      </c>
      <c r="EF76" s="85" t="e">
        <f t="shared" si="87"/>
        <v>#REF!</v>
      </c>
      <c r="EG76" s="85" t="e">
        <f t="shared" si="87"/>
        <v>#REF!</v>
      </c>
      <c r="EH76" s="85" t="e">
        <f t="shared" si="87"/>
        <v>#REF!</v>
      </c>
      <c r="EI76" s="85" t="e">
        <f t="shared" si="87"/>
        <v>#REF!</v>
      </c>
      <c r="EJ76" s="85" t="e">
        <f t="shared" si="87"/>
        <v>#REF!</v>
      </c>
      <c r="EK76" s="85" t="e">
        <f t="shared" si="87"/>
        <v>#REF!</v>
      </c>
      <c r="EL76" s="85" t="e">
        <f t="shared" si="87"/>
        <v>#REF!</v>
      </c>
      <c r="EM76" s="85" t="e">
        <f t="shared" si="87"/>
        <v>#REF!</v>
      </c>
      <c r="EN76" s="85" t="e">
        <f t="shared" si="87"/>
        <v>#REF!</v>
      </c>
      <c r="EO76" s="85" t="e">
        <f t="shared" si="87"/>
        <v>#REF!</v>
      </c>
      <c r="EP76" s="85" t="e">
        <f t="shared" si="87"/>
        <v>#REF!</v>
      </c>
      <c r="EQ76" s="85" t="e">
        <f t="shared" si="87"/>
        <v>#REF!</v>
      </c>
      <c r="ER76" s="85" t="e">
        <f t="shared" si="87"/>
        <v>#REF!</v>
      </c>
      <c r="ES76" s="85" t="e">
        <f t="shared" si="87"/>
        <v>#REF!</v>
      </c>
      <c r="ET76" s="85" t="e">
        <f t="shared" si="87"/>
        <v>#REF!</v>
      </c>
      <c r="EU76" s="85" t="e">
        <f t="shared" si="87"/>
        <v>#REF!</v>
      </c>
      <c r="EV76" s="85" t="e">
        <f t="shared" si="87"/>
        <v>#REF!</v>
      </c>
      <c r="EW76" s="85" t="e">
        <f t="shared" si="87"/>
        <v>#REF!</v>
      </c>
      <c r="EX76" s="85" t="e">
        <f t="shared" si="87"/>
        <v>#REF!</v>
      </c>
      <c r="EY76" s="85" t="e">
        <f t="shared" si="87"/>
        <v>#REF!</v>
      </c>
      <c r="EZ76" s="85" t="e">
        <f t="shared" si="87"/>
        <v>#REF!</v>
      </c>
      <c r="FA76" s="85" t="e">
        <f t="shared" si="87"/>
        <v>#REF!</v>
      </c>
      <c r="FB76" s="85" t="e">
        <f t="shared" si="87"/>
        <v>#REF!</v>
      </c>
      <c r="FC76" s="85" t="e">
        <f t="shared" si="87"/>
        <v>#REF!</v>
      </c>
      <c r="FD76" s="85" t="e">
        <f t="shared" si="87"/>
        <v>#REF!</v>
      </c>
      <c r="FE76" s="85" t="e">
        <f t="shared" si="87"/>
        <v>#REF!</v>
      </c>
      <c r="FF76" s="85" t="e">
        <f t="shared" si="87"/>
        <v>#REF!</v>
      </c>
      <c r="FG76" s="85" t="e">
        <f t="shared" si="87"/>
        <v>#REF!</v>
      </c>
      <c r="FH76" s="85" t="e">
        <f t="shared" si="87"/>
        <v>#REF!</v>
      </c>
      <c r="FI76" s="85" t="e">
        <f t="shared" si="87"/>
        <v>#REF!</v>
      </c>
      <c r="FJ76" s="85" t="e">
        <f t="shared" si="87"/>
        <v>#REF!</v>
      </c>
      <c r="FK76" s="85" t="e">
        <f t="shared" si="87"/>
        <v>#REF!</v>
      </c>
      <c r="FL76" s="85" t="e">
        <f t="shared" si="87"/>
        <v>#REF!</v>
      </c>
      <c r="FM76" s="85" t="e">
        <f t="shared" si="87"/>
        <v>#REF!</v>
      </c>
      <c r="FN76" s="85" t="e">
        <f t="shared" si="87"/>
        <v>#REF!</v>
      </c>
      <c r="FO76" s="85" t="e">
        <f t="shared" si="87"/>
        <v>#REF!</v>
      </c>
      <c r="FP76" s="85" t="e">
        <f t="shared" si="87"/>
        <v>#REF!</v>
      </c>
      <c r="FQ76" s="85" t="e">
        <f t="shared" si="87"/>
        <v>#REF!</v>
      </c>
      <c r="FR76" s="85" t="e">
        <f t="shared" si="87"/>
        <v>#REF!</v>
      </c>
      <c r="FS76" s="85" t="e">
        <f t="shared" si="87"/>
        <v>#REF!</v>
      </c>
      <c r="FT76" s="85" t="e">
        <f t="shared" si="87"/>
        <v>#REF!</v>
      </c>
      <c r="FU76" s="85" t="e">
        <f t="shared" si="87"/>
        <v>#REF!</v>
      </c>
      <c r="FV76" s="85" t="e">
        <f t="shared" si="87"/>
        <v>#REF!</v>
      </c>
      <c r="FW76" s="85" t="e">
        <f t="shared" si="87"/>
        <v>#REF!</v>
      </c>
      <c r="FX76" s="85" t="e">
        <f t="shared" si="87"/>
        <v>#REF!</v>
      </c>
      <c r="FY76" s="85" t="e">
        <f t="shared" si="87"/>
        <v>#REF!</v>
      </c>
      <c r="FZ76" s="85" t="e">
        <f t="shared" si="87"/>
        <v>#REF!</v>
      </c>
      <c r="GA76" s="85" t="e">
        <f t="shared" si="87"/>
        <v>#REF!</v>
      </c>
      <c r="GB76" s="85" t="e">
        <f t="shared" si="87"/>
        <v>#REF!</v>
      </c>
      <c r="GC76" s="85" t="e">
        <f t="shared" si="87"/>
        <v>#REF!</v>
      </c>
      <c r="GD76" s="85" t="e">
        <f t="shared" si="87"/>
        <v>#REF!</v>
      </c>
      <c r="GE76" s="85" t="e">
        <f t="shared" si="87"/>
        <v>#REF!</v>
      </c>
      <c r="GF76" s="85" t="e">
        <f t="shared" si="87"/>
        <v>#REF!</v>
      </c>
      <c r="GG76" s="85" t="e">
        <f t="shared" si="87"/>
        <v>#REF!</v>
      </c>
      <c r="GH76" s="85" t="e">
        <f t="shared" si="87"/>
        <v>#REF!</v>
      </c>
      <c r="GI76" s="85" t="e">
        <f t="shared" si="87"/>
        <v>#REF!</v>
      </c>
      <c r="GJ76" s="85" t="e">
        <f t="shared" si="87"/>
        <v>#REF!</v>
      </c>
      <c r="GK76" s="85" t="e">
        <f t="shared" si="87"/>
        <v>#REF!</v>
      </c>
      <c r="GL76" s="85" t="e">
        <f t="shared" si="87"/>
        <v>#REF!</v>
      </c>
      <c r="GM76" s="85" t="e">
        <f t="shared" ref="GM76:IX76" si="88">SUM(GM72:GM75)</f>
        <v>#REF!</v>
      </c>
      <c r="GN76" s="85" t="e">
        <f t="shared" si="88"/>
        <v>#REF!</v>
      </c>
      <c r="GO76" s="85" t="e">
        <f t="shared" si="88"/>
        <v>#REF!</v>
      </c>
      <c r="GP76" s="85" t="e">
        <f t="shared" si="88"/>
        <v>#REF!</v>
      </c>
      <c r="GQ76" s="85" t="e">
        <f t="shared" si="88"/>
        <v>#REF!</v>
      </c>
      <c r="GR76" s="85" t="e">
        <f t="shared" si="88"/>
        <v>#REF!</v>
      </c>
      <c r="GS76" s="85" t="e">
        <f t="shared" si="88"/>
        <v>#REF!</v>
      </c>
      <c r="GT76" s="85" t="e">
        <f t="shared" si="88"/>
        <v>#REF!</v>
      </c>
      <c r="GU76" s="85" t="e">
        <f t="shared" si="88"/>
        <v>#REF!</v>
      </c>
      <c r="GV76" s="85" t="e">
        <f t="shared" si="88"/>
        <v>#REF!</v>
      </c>
      <c r="GW76" s="85" t="e">
        <f t="shared" si="88"/>
        <v>#REF!</v>
      </c>
      <c r="GX76" s="85" t="e">
        <f t="shared" si="88"/>
        <v>#REF!</v>
      </c>
      <c r="GY76" s="85" t="e">
        <f t="shared" si="88"/>
        <v>#REF!</v>
      </c>
      <c r="GZ76" s="85" t="e">
        <f t="shared" si="88"/>
        <v>#REF!</v>
      </c>
      <c r="HA76" s="85" t="e">
        <f t="shared" si="88"/>
        <v>#REF!</v>
      </c>
      <c r="HB76" s="85" t="e">
        <f t="shared" si="88"/>
        <v>#REF!</v>
      </c>
      <c r="HC76" s="85" t="e">
        <f t="shared" si="88"/>
        <v>#REF!</v>
      </c>
      <c r="HD76" s="85" t="e">
        <f t="shared" si="88"/>
        <v>#REF!</v>
      </c>
      <c r="HE76" s="85" t="e">
        <f t="shared" si="88"/>
        <v>#REF!</v>
      </c>
      <c r="HF76" s="85" t="e">
        <f t="shared" si="88"/>
        <v>#REF!</v>
      </c>
      <c r="HG76" s="85" t="e">
        <f t="shared" si="88"/>
        <v>#REF!</v>
      </c>
      <c r="HH76" s="85" t="e">
        <f t="shared" si="88"/>
        <v>#REF!</v>
      </c>
      <c r="HI76" s="85" t="e">
        <f t="shared" si="88"/>
        <v>#REF!</v>
      </c>
      <c r="HJ76" s="85" t="e">
        <f t="shared" si="88"/>
        <v>#REF!</v>
      </c>
      <c r="HK76" s="85" t="e">
        <f t="shared" si="88"/>
        <v>#REF!</v>
      </c>
      <c r="HL76" s="85" t="e">
        <f t="shared" si="88"/>
        <v>#REF!</v>
      </c>
      <c r="HM76" s="85" t="e">
        <f t="shared" si="88"/>
        <v>#REF!</v>
      </c>
      <c r="HN76" s="85" t="e">
        <f t="shared" si="88"/>
        <v>#REF!</v>
      </c>
      <c r="HO76" s="85" t="e">
        <f t="shared" si="88"/>
        <v>#REF!</v>
      </c>
      <c r="HP76" s="85" t="e">
        <f t="shared" si="88"/>
        <v>#REF!</v>
      </c>
      <c r="HQ76" s="85" t="e">
        <f t="shared" si="88"/>
        <v>#REF!</v>
      </c>
      <c r="HR76" s="85" t="e">
        <f t="shared" si="88"/>
        <v>#REF!</v>
      </c>
      <c r="HS76" s="85" t="e">
        <f t="shared" si="88"/>
        <v>#REF!</v>
      </c>
      <c r="HT76" s="85" t="e">
        <f t="shared" si="88"/>
        <v>#REF!</v>
      </c>
      <c r="HU76" s="85" t="e">
        <f t="shared" si="88"/>
        <v>#REF!</v>
      </c>
      <c r="HV76" s="85" t="e">
        <f t="shared" si="88"/>
        <v>#REF!</v>
      </c>
      <c r="HW76" s="85" t="e">
        <f t="shared" si="88"/>
        <v>#REF!</v>
      </c>
      <c r="HX76" s="85" t="e">
        <f t="shared" si="88"/>
        <v>#REF!</v>
      </c>
      <c r="HY76" s="85" t="e">
        <f t="shared" si="88"/>
        <v>#REF!</v>
      </c>
      <c r="HZ76" s="85" t="e">
        <f t="shared" si="88"/>
        <v>#REF!</v>
      </c>
      <c r="IA76" s="85" t="e">
        <f t="shared" si="88"/>
        <v>#REF!</v>
      </c>
      <c r="IB76" s="85" t="e">
        <f t="shared" si="88"/>
        <v>#REF!</v>
      </c>
      <c r="IC76" s="85" t="e">
        <f t="shared" si="88"/>
        <v>#REF!</v>
      </c>
      <c r="ID76" s="85" t="e">
        <f t="shared" si="88"/>
        <v>#REF!</v>
      </c>
      <c r="IE76" s="85" t="e">
        <f t="shared" si="88"/>
        <v>#REF!</v>
      </c>
      <c r="IF76" s="85" t="e">
        <f t="shared" si="88"/>
        <v>#REF!</v>
      </c>
      <c r="IG76" s="85" t="e">
        <f t="shared" si="88"/>
        <v>#REF!</v>
      </c>
      <c r="IH76" s="85" t="e">
        <f t="shared" si="88"/>
        <v>#REF!</v>
      </c>
      <c r="II76" s="85" t="e">
        <f t="shared" si="88"/>
        <v>#REF!</v>
      </c>
      <c r="IJ76" s="85" t="e">
        <f t="shared" si="88"/>
        <v>#REF!</v>
      </c>
      <c r="IK76" s="85" t="e">
        <f t="shared" si="88"/>
        <v>#REF!</v>
      </c>
      <c r="IL76" s="85" t="e">
        <f t="shared" si="88"/>
        <v>#REF!</v>
      </c>
      <c r="IM76" s="85" t="e">
        <f t="shared" si="88"/>
        <v>#REF!</v>
      </c>
      <c r="IN76" s="85" t="e">
        <f t="shared" si="88"/>
        <v>#REF!</v>
      </c>
      <c r="IO76" s="85" t="e">
        <f t="shared" si="88"/>
        <v>#REF!</v>
      </c>
      <c r="IP76" s="85" t="e">
        <f t="shared" si="88"/>
        <v>#REF!</v>
      </c>
      <c r="IQ76" s="85" t="e">
        <f t="shared" si="88"/>
        <v>#REF!</v>
      </c>
      <c r="IR76" s="85" t="e">
        <f t="shared" si="88"/>
        <v>#REF!</v>
      </c>
      <c r="IS76" s="85" t="e">
        <f t="shared" si="88"/>
        <v>#REF!</v>
      </c>
      <c r="IT76" s="85" t="e">
        <f t="shared" si="88"/>
        <v>#REF!</v>
      </c>
      <c r="IU76" s="85" t="e">
        <f t="shared" si="88"/>
        <v>#REF!</v>
      </c>
      <c r="IV76" s="85" t="e">
        <f t="shared" si="88"/>
        <v>#REF!</v>
      </c>
      <c r="IW76" s="85" t="e">
        <f t="shared" si="88"/>
        <v>#REF!</v>
      </c>
      <c r="IX76" s="85" t="e">
        <f t="shared" si="88"/>
        <v>#REF!</v>
      </c>
      <c r="IY76" s="85" t="e">
        <f t="shared" ref="IY76:JV76" si="89">SUM(IY72:IY75)</f>
        <v>#REF!</v>
      </c>
      <c r="IZ76" s="85" t="e">
        <f t="shared" si="89"/>
        <v>#REF!</v>
      </c>
      <c r="JA76" s="85" t="e">
        <f t="shared" si="89"/>
        <v>#REF!</v>
      </c>
      <c r="JB76" s="85" t="e">
        <f t="shared" si="89"/>
        <v>#REF!</v>
      </c>
      <c r="JC76" s="85" t="e">
        <f t="shared" si="89"/>
        <v>#REF!</v>
      </c>
      <c r="JD76" s="85" t="e">
        <f t="shared" si="89"/>
        <v>#REF!</v>
      </c>
      <c r="JE76" s="85" t="e">
        <f t="shared" si="89"/>
        <v>#REF!</v>
      </c>
      <c r="JF76" s="85" t="e">
        <f t="shared" si="89"/>
        <v>#REF!</v>
      </c>
      <c r="JG76" s="85" t="e">
        <f t="shared" si="89"/>
        <v>#REF!</v>
      </c>
      <c r="JH76" s="85" t="e">
        <f t="shared" si="89"/>
        <v>#REF!</v>
      </c>
      <c r="JI76" s="85" t="e">
        <f t="shared" si="89"/>
        <v>#REF!</v>
      </c>
      <c r="JJ76" s="85" t="e">
        <f t="shared" si="89"/>
        <v>#REF!</v>
      </c>
      <c r="JK76" s="85" t="e">
        <f t="shared" si="89"/>
        <v>#REF!</v>
      </c>
      <c r="JL76" s="85" t="e">
        <f t="shared" si="89"/>
        <v>#REF!</v>
      </c>
      <c r="JM76" s="85" t="e">
        <f t="shared" si="89"/>
        <v>#REF!</v>
      </c>
      <c r="JN76" s="85" t="e">
        <f t="shared" si="89"/>
        <v>#REF!</v>
      </c>
      <c r="JO76" s="85" t="e">
        <f t="shared" si="89"/>
        <v>#REF!</v>
      </c>
      <c r="JP76" s="85" t="e">
        <f t="shared" si="89"/>
        <v>#REF!</v>
      </c>
      <c r="JQ76" s="85" t="e">
        <f t="shared" si="89"/>
        <v>#REF!</v>
      </c>
      <c r="JR76" s="85" t="e">
        <f t="shared" si="89"/>
        <v>#REF!</v>
      </c>
      <c r="JS76" s="85" t="e">
        <f t="shared" si="89"/>
        <v>#REF!</v>
      </c>
      <c r="JT76" s="85" t="e">
        <f t="shared" si="89"/>
        <v>#REF!</v>
      </c>
      <c r="JU76" s="85" t="e">
        <f t="shared" si="89"/>
        <v>#REF!</v>
      </c>
      <c r="JV76" s="85" t="e">
        <f t="shared" si="89"/>
        <v>#REF!</v>
      </c>
    </row>
    <row r="77" spans="1:282">
      <c r="A77" s="58"/>
      <c r="B77" s="59"/>
      <c r="C77" s="117"/>
      <c r="D77" s="118"/>
      <c r="E77" s="119"/>
      <c r="F77" s="119"/>
      <c r="G77" s="119"/>
      <c r="H77" s="120"/>
      <c r="I77" s="121"/>
      <c r="J77" s="120"/>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c r="GF77" s="118"/>
      <c r="GG77" s="118"/>
      <c r="GH77" s="118"/>
      <c r="GI77" s="118"/>
      <c r="GJ77" s="118"/>
      <c r="GK77" s="118"/>
      <c r="GL77" s="118"/>
      <c r="GM77" s="118"/>
      <c r="GN77" s="118"/>
      <c r="GO77" s="118"/>
      <c r="GP77" s="118"/>
      <c r="GQ77" s="118"/>
      <c r="GR77" s="118"/>
      <c r="GS77" s="118"/>
      <c r="GT77" s="118"/>
      <c r="GU77" s="118"/>
      <c r="GV77" s="118"/>
      <c r="GW77" s="118"/>
      <c r="GX77" s="118"/>
      <c r="GY77" s="118"/>
      <c r="GZ77" s="118"/>
      <c r="HA77" s="118"/>
      <c r="HB77" s="118"/>
      <c r="HC77" s="118"/>
      <c r="HD77" s="118"/>
      <c r="HE77" s="118"/>
      <c r="HF77" s="118"/>
      <c r="HG77" s="118"/>
      <c r="HH77" s="118"/>
      <c r="HI77" s="118"/>
      <c r="HJ77" s="118"/>
      <c r="HK77" s="118"/>
      <c r="HL77" s="118"/>
      <c r="HM77" s="118"/>
      <c r="HN77" s="118"/>
      <c r="HO77" s="118"/>
      <c r="HP77" s="118"/>
      <c r="HQ77" s="118"/>
      <c r="HR77" s="118"/>
      <c r="HS77" s="118"/>
      <c r="HT77" s="118"/>
      <c r="HU77" s="118"/>
      <c r="HV77" s="118"/>
      <c r="HW77" s="118"/>
      <c r="HX77" s="118"/>
      <c r="HY77" s="118"/>
      <c r="HZ77" s="118"/>
      <c r="IA77" s="118"/>
      <c r="IB77" s="118"/>
      <c r="IC77" s="118"/>
      <c r="ID77" s="118"/>
      <c r="IE77" s="118"/>
      <c r="IF77" s="118"/>
      <c r="IG77" s="118"/>
      <c r="IH77" s="118"/>
      <c r="II77" s="118"/>
      <c r="IJ77" s="118"/>
      <c r="IK77" s="118"/>
      <c r="IL77" s="118"/>
      <c r="IM77" s="118"/>
      <c r="IN77" s="118"/>
      <c r="IO77" s="118"/>
      <c r="IP77" s="118"/>
      <c r="IQ77" s="118"/>
      <c r="IR77" s="118"/>
      <c r="IS77" s="118"/>
      <c r="IT77" s="118"/>
      <c r="IU77" s="118"/>
      <c r="IV77" s="118"/>
      <c r="IW77" s="118"/>
      <c r="IX77" s="118"/>
      <c r="IY77" s="118"/>
      <c r="IZ77" s="118"/>
      <c r="JA77" s="118"/>
      <c r="JB77" s="118"/>
      <c r="JC77" s="118"/>
      <c r="JD77" s="118"/>
      <c r="JE77" s="118"/>
      <c r="JF77" s="118"/>
      <c r="JG77" s="118"/>
      <c r="JH77" s="118"/>
      <c r="JI77" s="118"/>
      <c r="JJ77" s="118"/>
      <c r="JK77" s="118"/>
      <c r="JL77" s="118"/>
      <c r="JM77" s="118"/>
      <c r="JN77" s="118"/>
      <c r="JO77" s="118"/>
      <c r="JP77" s="118"/>
      <c r="JQ77" s="118"/>
      <c r="JR77" s="118"/>
      <c r="JS77" s="118"/>
      <c r="JT77" s="118"/>
      <c r="JU77" s="118"/>
      <c r="JV77" s="118"/>
    </row>
    <row r="78" spans="1:282" s="106" customFormat="1">
      <c r="A78" s="106" t="s">
        <v>272</v>
      </c>
      <c r="B78" s="105"/>
      <c r="C78" s="68">
        <f>IF(C75&gt;0,0,-(C72+C73)*$C$37)</f>
        <v>0</v>
      </c>
      <c r="D78" s="68" t="e">
        <f t="shared" ref="D78:BO78" si="90">IF(D75&gt;0,0,-(D72+D73)*$C$37)</f>
        <v>#REF!</v>
      </c>
      <c r="E78" s="68" t="e">
        <f t="shared" si="90"/>
        <v>#REF!</v>
      </c>
      <c r="F78" s="68" t="e">
        <f t="shared" si="90"/>
        <v>#REF!</v>
      </c>
      <c r="G78" s="68" t="e">
        <f t="shared" si="90"/>
        <v>#REF!</v>
      </c>
      <c r="H78" s="68" t="e">
        <f t="shared" si="90"/>
        <v>#REF!</v>
      </c>
      <c r="I78" s="68" t="e">
        <f t="shared" si="90"/>
        <v>#REF!</v>
      </c>
      <c r="J78" s="68" t="e">
        <f t="shared" si="90"/>
        <v>#REF!</v>
      </c>
      <c r="K78" s="68" t="e">
        <f t="shared" si="90"/>
        <v>#REF!</v>
      </c>
      <c r="L78" s="68" t="e">
        <f t="shared" si="90"/>
        <v>#REF!</v>
      </c>
      <c r="M78" s="68" t="e">
        <f t="shared" si="90"/>
        <v>#REF!</v>
      </c>
      <c r="N78" s="68" t="e">
        <f t="shared" si="90"/>
        <v>#REF!</v>
      </c>
      <c r="O78" s="68" t="e">
        <f t="shared" si="90"/>
        <v>#REF!</v>
      </c>
      <c r="P78" s="68" t="e">
        <f t="shared" si="90"/>
        <v>#REF!</v>
      </c>
      <c r="Q78" s="68" t="e">
        <f t="shared" si="90"/>
        <v>#REF!</v>
      </c>
      <c r="R78" s="68" t="e">
        <f t="shared" si="90"/>
        <v>#REF!</v>
      </c>
      <c r="S78" s="68" t="e">
        <f t="shared" si="90"/>
        <v>#REF!</v>
      </c>
      <c r="T78" s="68" t="e">
        <f t="shared" si="90"/>
        <v>#REF!</v>
      </c>
      <c r="U78" s="68" t="e">
        <f t="shared" si="90"/>
        <v>#REF!</v>
      </c>
      <c r="V78" s="68" t="e">
        <f t="shared" si="90"/>
        <v>#REF!</v>
      </c>
      <c r="W78" s="68" t="e">
        <f t="shared" si="90"/>
        <v>#REF!</v>
      </c>
      <c r="X78" s="68" t="e">
        <f t="shared" si="90"/>
        <v>#REF!</v>
      </c>
      <c r="Y78" s="68" t="e">
        <f t="shared" si="90"/>
        <v>#REF!</v>
      </c>
      <c r="Z78" s="68" t="e">
        <f t="shared" si="90"/>
        <v>#REF!</v>
      </c>
      <c r="AA78" s="68" t="e">
        <f t="shared" si="90"/>
        <v>#REF!</v>
      </c>
      <c r="AB78" s="68" t="e">
        <f t="shared" si="90"/>
        <v>#REF!</v>
      </c>
      <c r="AC78" s="68" t="e">
        <f t="shared" si="90"/>
        <v>#REF!</v>
      </c>
      <c r="AD78" s="68" t="e">
        <f t="shared" si="90"/>
        <v>#REF!</v>
      </c>
      <c r="AE78" s="68" t="e">
        <f t="shared" si="90"/>
        <v>#REF!</v>
      </c>
      <c r="AF78" s="68" t="e">
        <f t="shared" si="90"/>
        <v>#REF!</v>
      </c>
      <c r="AG78" s="68" t="e">
        <f t="shared" si="90"/>
        <v>#REF!</v>
      </c>
      <c r="AH78" s="68" t="e">
        <f t="shared" si="90"/>
        <v>#REF!</v>
      </c>
      <c r="AI78" s="68" t="e">
        <f t="shared" si="90"/>
        <v>#REF!</v>
      </c>
      <c r="AJ78" s="68" t="e">
        <f t="shared" si="90"/>
        <v>#REF!</v>
      </c>
      <c r="AK78" s="68" t="e">
        <f t="shared" si="90"/>
        <v>#REF!</v>
      </c>
      <c r="AL78" s="68" t="e">
        <f t="shared" si="90"/>
        <v>#REF!</v>
      </c>
      <c r="AM78" s="68" t="e">
        <f>IF(AM75&gt;0,0,-(AM72+AM73)*$C$37)</f>
        <v>#REF!</v>
      </c>
      <c r="AN78" s="68" t="e">
        <f>IF(AN75&gt;0,0,-(AN72+AN73)*$C$37)</f>
        <v>#REF!</v>
      </c>
      <c r="AO78" s="68" t="e">
        <f>IF(AO75&gt;0,0,-(AO72+AO73)*$C$37)</f>
        <v>#REF!</v>
      </c>
      <c r="AP78" s="68" t="e">
        <f t="shared" si="90"/>
        <v>#REF!</v>
      </c>
      <c r="AQ78" s="68" t="e">
        <f t="shared" si="90"/>
        <v>#REF!</v>
      </c>
      <c r="AR78" s="68" t="e">
        <f t="shared" si="90"/>
        <v>#REF!</v>
      </c>
      <c r="AS78" s="68" t="e">
        <f t="shared" si="90"/>
        <v>#REF!</v>
      </c>
      <c r="AT78" s="68" t="e">
        <f t="shared" si="90"/>
        <v>#REF!</v>
      </c>
      <c r="AU78" s="68" t="e">
        <f t="shared" si="90"/>
        <v>#REF!</v>
      </c>
      <c r="AV78" s="68" t="e">
        <f t="shared" si="90"/>
        <v>#REF!</v>
      </c>
      <c r="AW78" s="68" t="e">
        <f t="shared" si="90"/>
        <v>#REF!</v>
      </c>
      <c r="AX78" s="68" t="e">
        <f t="shared" si="90"/>
        <v>#REF!</v>
      </c>
      <c r="AY78" s="68" t="e">
        <f t="shared" si="90"/>
        <v>#REF!</v>
      </c>
      <c r="AZ78" s="68" t="e">
        <f t="shared" si="90"/>
        <v>#REF!</v>
      </c>
      <c r="BA78" s="68" t="e">
        <f t="shared" si="90"/>
        <v>#REF!</v>
      </c>
      <c r="BB78" s="68" t="e">
        <f t="shared" si="90"/>
        <v>#REF!</v>
      </c>
      <c r="BC78" s="68" t="e">
        <f t="shared" si="90"/>
        <v>#REF!</v>
      </c>
      <c r="BD78" s="68" t="e">
        <f t="shared" si="90"/>
        <v>#REF!</v>
      </c>
      <c r="BE78" s="68" t="e">
        <f t="shared" si="90"/>
        <v>#REF!</v>
      </c>
      <c r="BF78" s="68" t="e">
        <f t="shared" si="90"/>
        <v>#REF!</v>
      </c>
      <c r="BG78" s="68" t="e">
        <f t="shared" si="90"/>
        <v>#REF!</v>
      </c>
      <c r="BH78" s="68" t="e">
        <f t="shared" si="90"/>
        <v>#REF!</v>
      </c>
      <c r="BI78" s="68" t="e">
        <f t="shared" si="90"/>
        <v>#REF!</v>
      </c>
      <c r="BJ78" s="68" t="e">
        <f t="shared" si="90"/>
        <v>#REF!</v>
      </c>
      <c r="BK78" s="68" t="e">
        <f t="shared" si="90"/>
        <v>#REF!</v>
      </c>
      <c r="BL78" s="68" t="e">
        <f t="shared" si="90"/>
        <v>#REF!</v>
      </c>
      <c r="BM78" s="68" t="e">
        <f t="shared" si="90"/>
        <v>#REF!</v>
      </c>
      <c r="BN78" s="68" t="e">
        <f t="shared" si="90"/>
        <v>#REF!</v>
      </c>
      <c r="BO78" s="68" t="e">
        <f t="shared" si="90"/>
        <v>#REF!</v>
      </c>
      <c r="BP78" s="68" t="e">
        <f t="shared" ref="BP78:EA78" si="91">IF(BP75&gt;0,0,-(BP72+BP73)*$C$37)</f>
        <v>#REF!</v>
      </c>
      <c r="BQ78" s="68" t="e">
        <f t="shared" si="91"/>
        <v>#REF!</v>
      </c>
      <c r="BR78" s="68" t="e">
        <f t="shared" si="91"/>
        <v>#REF!</v>
      </c>
      <c r="BS78" s="68" t="e">
        <f t="shared" si="91"/>
        <v>#REF!</v>
      </c>
      <c r="BT78" s="68" t="e">
        <f t="shared" si="91"/>
        <v>#REF!</v>
      </c>
      <c r="BU78" s="68" t="e">
        <f t="shared" si="91"/>
        <v>#REF!</v>
      </c>
      <c r="BV78" s="68" t="e">
        <f t="shared" si="91"/>
        <v>#REF!</v>
      </c>
      <c r="BW78" s="68" t="e">
        <f t="shared" si="91"/>
        <v>#REF!</v>
      </c>
      <c r="BX78" s="68" t="e">
        <f t="shared" si="91"/>
        <v>#REF!</v>
      </c>
      <c r="BY78" s="68" t="e">
        <f t="shared" si="91"/>
        <v>#REF!</v>
      </c>
      <c r="BZ78" s="68" t="e">
        <f t="shared" si="91"/>
        <v>#REF!</v>
      </c>
      <c r="CA78" s="68" t="e">
        <f t="shared" si="91"/>
        <v>#REF!</v>
      </c>
      <c r="CB78" s="68" t="e">
        <f t="shared" si="91"/>
        <v>#REF!</v>
      </c>
      <c r="CC78" s="68" t="e">
        <f t="shared" si="91"/>
        <v>#REF!</v>
      </c>
      <c r="CD78" s="68" t="e">
        <f t="shared" si="91"/>
        <v>#REF!</v>
      </c>
      <c r="CE78" s="68" t="e">
        <f t="shared" si="91"/>
        <v>#REF!</v>
      </c>
      <c r="CF78" s="68" t="e">
        <f t="shared" si="91"/>
        <v>#REF!</v>
      </c>
      <c r="CG78" s="68" t="e">
        <f t="shared" si="91"/>
        <v>#REF!</v>
      </c>
      <c r="CH78" s="68" t="e">
        <f t="shared" si="91"/>
        <v>#REF!</v>
      </c>
      <c r="CI78" s="68" t="e">
        <f t="shared" si="91"/>
        <v>#REF!</v>
      </c>
      <c r="CJ78" s="68" t="e">
        <f t="shared" si="91"/>
        <v>#REF!</v>
      </c>
      <c r="CK78" s="68" t="e">
        <f t="shared" si="91"/>
        <v>#REF!</v>
      </c>
      <c r="CL78" s="68" t="e">
        <f t="shared" si="91"/>
        <v>#REF!</v>
      </c>
      <c r="CM78" s="68" t="e">
        <f t="shared" si="91"/>
        <v>#REF!</v>
      </c>
      <c r="CN78" s="68" t="e">
        <f t="shared" si="91"/>
        <v>#REF!</v>
      </c>
      <c r="CO78" s="68" t="e">
        <f t="shared" si="91"/>
        <v>#REF!</v>
      </c>
      <c r="CP78" s="68" t="e">
        <f t="shared" si="91"/>
        <v>#REF!</v>
      </c>
      <c r="CQ78" s="68" t="e">
        <f t="shared" si="91"/>
        <v>#REF!</v>
      </c>
      <c r="CR78" s="68" t="e">
        <f t="shared" si="91"/>
        <v>#REF!</v>
      </c>
      <c r="CS78" s="68" t="e">
        <f t="shared" si="91"/>
        <v>#REF!</v>
      </c>
      <c r="CT78" s="68" t="e">
        <f t="shared" si="91"/>
        <v>#REF!</v>
      </c>
      <c r="CU78" s="68" t="e">
        <f t="shared" si="91"/>
        <v>#REF!</v>
      </c>
      <c r="CV78" s="68" t="e">
        <f t="shared" si="91"/>
        <v>#REF!</v>
      </c>
      <c r="CW78" s="68" t="e">
        <f t="shared" si="91"/>
        <v>#REF!</v>
      </c>
      <c r="CX78" s="68" t="e">
        <f t="shared" si="91"/>
        <v>#REF!</v>
      </c>
      <c r="CY78" s="68" t="e">
        <f t="shared" si="91"/>
        <v>#REF!</v>
      </c>
      <c r="CZ78" s="68" t="e">
        <f t="shared" si="91"/>
        <v>#REF!</v>
      </c>
      <c r="DA78" s="68" t="e">
        <f t="shared" si="91"/>
        <v>#REF!</v>
      </c>
      <c r="DB78" s="68" t="e">
        <f t="shared" si="91"/>
        <v>#REF!</v>
      </c>
      <c r="DC78" s="68" t="e">
        <f t="shared" si="91"/>
        <v>#REF!</v>
      </c>
      <c r="DD78" s="68" t="e">
        <f t="shared" si="91"/>
        <v>#REF!</v>
      </c>
      <c r="DE78" s="68" t="e">
        <f t="shared" si="91"/>
        <v>#REF!</v>
      </c>
      <c r="DF78" s="68" t="e">
        <f t="shared" si="91"/>
        <v>#REF!</v>
      </c>
      <c r="DG78" s="68" t="e">
        <f t="shared" si="91"/>
        <v>#REF!</v>
      </c>
      <c r="DH78" s="68" t="e">
        <f t="shared" si="91"/>
        <v>#REF!</v>
      </c>
      <c r="DI78" s="68" t="e">
        <f t="shared" si="91"/>
        <v>#REF!</v>
      </c>
      <c r="DJ78" s="68" t="e">
        <f t="shared" si="91"/>
        <v>#REF!</v>
      </c>
      <c r="DK78" s="68" t="e">
        <f t="shared" si="91"/>
        <v>#REF!</v>
      </c>
      <c r="DL78" s="68" t="e">
        <f t="shared" si="91"/>
        <v>#REF!</v>
      </c>
      <c r="DM78" s="68" t="e">
        <f t="shared" si="91"/>
        <v>#REF!</v>
      </c>
      <c r="DN78" s="68" t="e">
        <f t="shared" si="91"/>
        <v>#REF!</v>
      </c>
      <c r="DO78" s="68" t="e">
        <f t="shared" si="91"/>
        <v>#REF!</v>
      </c>
      <c r="DP78" s="68" t="e">
        <f t="shared" si="91"/>
        <v>#REF!</v>
      </c>
      <c r="DQ78" s="68" t="e">
        <f t="shared" si="91"/>
        <v>#REF!</v>
      </c>
      <c r="DR78" s="68" t="e">
        <f t="shared" si="91"/>
        <v>#REF!</v>
      </c>
      <c r="DS78" s="68" t="e">
        <f t="shared" si="91"/>
        <v>#REF!</v>
      </c>
      <c r="DT78" s="68" t="e">
        <f t="shared" si="91"/>
        <v>#REF!</v>
      </c>
      <c r="DU78" s="68" t="e">
        <f t="shared" si="91"/>
        <v>#REF!</v>
      </c>
      <c r="DV78" s="68" t="e">
        <f t="shared" si="91"/>
        <v>#REF!</v>
      </c>
      <c r="DW78" s="68" t="e">
        <f t="shared" si="91"/>
        <v>#REF!</v>
      </c>
      <c r="DX78" s="68" t="e">
        <f t="shared" si="91"/>
        <v>#REF!</v>
      </c>
      <c r="DY78" s="68" t="e">
        <f t="shared" si="91"/>
        <v>#REF!</v>
      </c>
      <c r="DZ78" s="68" t="e">
        <f t="shared" si="91"/>
        <v>#REF!</v>
      </c>
      <c r="EA78" s="68" t="e">
        <f t="shared" si="91"/>
        <v>#REF!</v>
      </c>
      <c r="EB78" s="68" t="e">
        <f t="shared" ref="EB78:GM78" si="92">IF(EB75&gt;0,0,-(EB72+EB73)*$C$37)</f>
        <v>#REF!</v>
      </c>
      <c r="EC78" s="68" t="e">
        <f t="shared" si="92"/>
        <v>#REF!</v>
      </c>
      <c r="ED78" s="68" t="e">
        <f t="shared" si="92"/>
        <v>#REF!</v>
      </c>
      <c r="EE78" s="68" t="e">
        <f t="shared" si="92"/>
        <v>#REF!</v>
      </c>
      <c r="EF78" s="68" t="e">
        <f t="shared" si="92"/>
        <v>#REF!</v>
      </c>
      <c r="EG78" s="68" t="e">
        <f t="shared" si="92"/>
        <v>#REF!</v>
      </c>
      <c r="EH78" s="68" t="e">
        <f t="shared" si="92"/>
        <v>#REF!</v>
      </c>
      <c r="EI78" s="68" t="e">
        <f t="shared" si="92"/>
        <v>#REF!</v>
      </c>
      <c r="EJ78" s="68" t="e">
        <f t="shared" si="92"/>
        <v>#REF!</v>
      </c>
      <c r="EK78" s="68" t="e">
        <f t="shared" si="92"/>
        <v>#REF!</v>
      </c>
      <c r="EL78" s="68" t="e">
        <f t="shared" si="92"/>
        <v>#REF!</v>
      </c>
      <c r="EM78" s="68" t="e">
        <f t="shared" si="92"/>
        <v>#REF!</v>
      </c>
      <c r="EN78" s="68" t="e">
        <f t="shared" si="92"/>
        <v>#REF!</v>
      </c>
      <c r="EO78" s="68" t="e">
        <f t="shared" si="92"/>
        <v>#REF!</v>
      </c>
      <c r="EP78" s="68" t="e">
        <f t="shared" si="92"/>
        <v>#REF!</v>
      </c>
      <c r="EQ78" s="68" t="e">
        <f t="shared" si="92"/>
        <v>#REF!</v>
      </c>
      <c r="ER78" s="68" t="e">
        <f t="shared" si="92"/>
        <v>#REF!</v>
      </c>
      <c r="ES78" s="68" t="e">
        <f t="shared" si="92"/>
        <v>#REF!</v>
      </c>
      <c r="ET78" s="68" t="e">
        <f t="shared" si="92"/>
        <v>#REF!</v>
      </c>
      <c r="EU78" s="68" t="e">
        <f t="shared" si="92"/>
        <v>#REF!</v>
      </c>
      <c r="EV78" s="68" t="e">
        <f t="shared" si="92"/>
        <v>#REF!</v>
      </c>
      <c r="EW78" s="68" t="e">
        <f t="shared" si="92"/>
        <v>#REF!</v>
      </c>
      <c r="EX78" s="68" t="e">
        <f t="shared" si="92"/>
        <v>#REF!</v>
      </c>
      <c r="EY78" s="68" t="e">
        <f t="shared" si="92"/>
        <v>#REF!</v>
      </c>
      <c r="EZ78" s="68" t="e">
        <f t="shared" si="92"/>
        <v>#REF!</v>
      </c>
      <c r="FA78" s="68" t="e">
        <f t="shared" si="92"/>
        <v>#REF!</v>
      </c>
      <c r="FB78" s="68" t="e">
        <f t="shared" si="92"/>
        <v>#REF!</v>
      </c>
      <c r="FC78" s="68" t="e">
        <f t="shared" si="92"/>
        <v>#REF!</v>
      </c>
      <c r="FD78" s="68" t="e">
        <f t="shared" si="92"/>
        <v>#REF!</v>
      </c>
      <c r="FE78" s="68" t="e">
        <f t="shared" si="92"/>
        <v>#REF!</v>
      </c>
      <c r="FF78" s="68" t="e">
        <f t="shared" si="92"/>
        <v>#REF!</v>
      </c>
      <c r="FG78" s="68" t="e">
        <f t="shared" si="92"/>
        <v>#REF!</v>
      </c>
      <c r="FH78" s="68" t="e">
        <f t="shared" si="92"/>
        <v>#REF!</v>
      </c>
      <c r="FI78" s="68" t="e">
        <f t="shared" si="92"/>
        <v>#REF!</v>
      </c>
      <c r="FJ78" s="68" t="e">
        <f t="shared" si="92"/>
        <v>#REF!</v>
      </c>
      <c r="FK78" s="68" t="e">
        <f t="shared" si="92"/>
        <v>#REF!</v>
      </c>
      <c r="FL78" s="68" t="e">
        <f t="shared" si="92"/>
        <v>#REF!</v>
      </c>
      <c r="FM78" s="68" t="e">
        <f t="shared" si="92"/>
        <v>#REF!</v>
      </c>
      <c r="FN78" s="68" t="e">
        <f t="shared" si="92"/>
        <v>#REF!</v>
      </c>
      <c r="FO78" s="68" t="e">
        <f t="shared" si="92"/>
        <v>#REF!</v>
      </c>
      <c r="FP78" s="68" t="e">
        <f t="shared" si="92"/>
        <v>#REF!</v>
      </c>
      <c r="FQ78" s="68" t="e">
        <f t="shared" si="92"/>
        <v>#REF!</v>
      </c>
      <c r="FR78" s="68" t="e">
        <f t="shared" si="92"/>
        <v>#REF!</v>
      </c>
      <c r="FS78" s="68" t="e">
        <f t="shared" si="92"/>
        <v>#REF!</v>
      </c>
      <c r="FT78" s="68" t="e">
        <f t="shared" si="92"/>
        <v>#REF!</v>
      </c>
      <c r="FU78" s="68" t="e">
        <f t="shared" si="92"/>
        <v>#REF!</v>
      </c>
      <c r="FV78" s="68" t="e">
        <f t="shared" si="92"/>
        <v>#REF!</v>
      </c>
      <c r="FW78" s="68" t="e">
        <f t="shared" si="92"/>
        <v>#REF!</v>
      </c>
      <c r="FX78" s="68" t="e">
        <f t="shared" si="92"/>
        <v>#REF!</v>
      </c>
      <c r="FY78" s="68" t="e">
        <f t="shared" si="92"/>
        <v>#REF!</v>
      </c>
      <c r="FZ78" s="68" t="e">
        <f t="shared" si="92"/>
        <v>#REF!</v>
      </c>
      <c r="GA78" s="68" t="e">
        <f t="shared" si="92"/>
        <v>#REF!</v>
      </c>
      <c r="GB78" s="68" t="e">
        <f t="shared" si="92"/>
        <v>#REF!</v>
      </c>
      <c r="GC78" s="68" t="e">
        <f t="shared" si="92"/>
        <v>#REF!</v>
      </c>
      <c r="GD78" s="68" t="e">
        <f t="shared" si="92"/>
        <v>#REF!</v>
      </c>
      <c r="GE78" s="68" t="e">
        <f t="shared" si="92"/>
        <v>#REF!</v>
      </c>
      <c r="GF78" s="68" t="e">
        <f t="shared" si="92"/>
        <v>#REF!</v>
      </c>
      <c r="GG78" s="68" t="e">
        <f t="shared" si="92"/>
        <v>#REF!</v>
      </c>
      <c r="GH78" s="68" t="e">
        <f t="shared" si="92"/>
        <v>#REF!</v>
      </c>
      <c r="GI78" s="68" t="e">
        <f t="shared" si="92"/>
        <v>#REF!</v>
      </c>
      <c r="GJ78" s="68" t="e">
        <f t="shared" si="92"/>
        <v>#REF!</v>
      </c>
      <c r="GK78" s="68" t="e">
        <f t="shared" si="92"/>
        <v>#REF!</v>
      </c>
      <c r="GL78" s="68" t="e">
        <f t="shared" si="92"/>
        <v>#REF!</v>
      </c>
      <c r="GM78" s="68" t="e">
        <f t="shared" si="92"/>
        <v>#REF!</v>
      </c>
      <c r="GN78" s="68" t="e">
        <f t="shared" ref="GN78:IY78" si="93">IF(GN75&gt;0,0,-(GN72+GN73)*$C$37)</f>
        <v>#REF!</v>
      </c>
      <c r="GO78" s="68" t="e">
        <f t="shared" si="93"/>
        <v>#REF!</v>
      </c>
      <c r="GP78" s="68" t="e">
        <f t="shared" si="93"/>
        <v>#REF!</v>
      </c>
      <c r="GQ78" s="68" t="e">
        <f t="shared" si="93"/>
        <v>#REF!</v>
      </c>
      <c r="GR78" s="68" t="e">
        <f t="shared" si="93"/>
        <v>#REF!</v>
      </c>
      <c r="GS78" s="68" t="e">
        <f t="shared" si="93"/>
        <v>#REF!</v>
      </c>
      <c r="GT78" s="68" t="e">
        <f t="shared" si="93"/>
        <v>#REF!</v>
      </c>
      <c r="GU78" s="68" t="e">
        <f t="shared" si="93"/>
        <v>#REF!</v>
      </c>
      <c r="GV78" s="68" t="e">
        <f t="shared" si="93"/>
        <v>#REF!</v>
      </c>
      <c r="GW78" s="68" t="e">
        <f t="shared" si="93"/>
        <v>#REF!</v>
      </c>
      <c r="GX78" s="68" t="e">
        <f t="shared" si="93"/>
        <v>#REF!</v>
      </c>
      <c r="GY78" s="68" t="e">
        <f t="shared" si="93"/>
        <v>#REF!</v>
      </c>
      <c r="GZ78" s="68" t="e">
        <f t="shared" si="93"/>
        <v>#REF!</v>
      </c>
      <c r="HA78" s="68" t="e">
        <f t="shared" si="93"/>
        <v>#REF!</v>
      </c>
      <c r="HB78" s="68" t="e">
        <f t="shared" si="93"/>
        <v>#REF!</v>
      </c>
      <c r="HC78" s="68" t="e">
        <f t="shared" si="93"/>
        <v>#REF!</v>
      </c>
      <c r="HD78" s="68" t="e">
        <f t="shared" si="93"/>
        <v>#REF!</v>
      </c>
      <c r="HE78" s="68" t="e">
        <f t="shared" si="93"/>
        <v>#REF!</v>
      </c>
      <c r="HF78" s="68" t="e">
        <f t="shared" si="93"/>
        <v>#REF!</v>
      </c>
      <c r="HG78" s="68" t="e">
        <f t="shared" si="93"/>
        <v>#REF!</v>
      </c>
      <c r="HH78" s="68" t="e">
        <f t="shared" si="93"/>
        <v>#REF!</v>
      </c>
      <c r="HI78" s="68" t="e">
        <f t="shared" si="93"/>
        <v>#REF!</v>
      </c>
      <c r="HJ78" s="68" t="e">
        <f t="shared" si="93"/>
        <v>#REF!</v>
      </c>
      <c r="HK78" s="68" t="e">
        <f t="shared" si="93"/>
        <v>#REF!</v>
      </c>
      <c r="HL78" s="68" t="e">
        <f t="shared" si="93"/>
        <v>#REF!</v>
      </c>
      <c r="HM78" s="68" t="e">
        <f t="shared" si="93"/>
        <v>#REF!</v>
      </c>
      <c r="HN78" s="68" t="e">
        <f t="shared" si="93"/>
        <v>#REF!</v>
      </c>
      <c r="HO78" s="68" t="e">
        <f t="shared" si="93"/>
        <v>#REF!</v>
      </c>
      <c r="HP78" s="68" t="e">
        <f t="shared" si="93"/>
        <v>#REF!</v>
      </c>
      <c r="HQ78" s="68" t="e">
        <f t="shared" si="93"/>
        <v>#REF!</v>
      </c>
      <c r="HR78" s="68" t="e">
        <f t="shared" si="93"/>
        <v>#REF!</v>
      </c>
      <c r="HS78" s="68" t="e">
        <f t="shared" si="93"/>
        <v>#REF!</v>
      </c>
      <c r="HT78" s="68" t="e">
        <f t="shared" si="93"/>
        <v>#REF!</v>
      </c>
      <c r="HU78" s="68" t="e">
        <f t="shared" si="93"/>
        <v>#REF!</v>
      </c>
      <c r="HV78" s="68" t="e">
        <f t="shared" si="93"/>
        <v>#REF!</v>
      </c>
      <c r="HW78" s="68" t="e">
        <f t="shared" si="93"/>
        <v>#REF!</v>
      </c>
      <c r="HX78" s="68" t="e">
        <f t="shared" si="93"/>
        <v>#REF!</v>
      </c>
      <c r="HY78" s="68" t="e">
        <f t="shared" si="93"/>
        <v>#REF!</v>
      </c>
      <c r="HZ78" s="68" t="e">
        <f t="shared" si="93"/>
        <v>#REF!</v>
      </c>
      <c r="IA78" s="68" t="e">
        <f t="shared" si="93"/>
        <v>#REF!</v>
      </c>
      <c r="IB78" s="68" t="e">
        <f t="shared" si="93"/>
        <v>#REF!</v>
      </c>
      <c r="IC78" s="68" t="e">
        <f t="shared" si="93"/>
        <v>#REF!</v>
      </c>
      <c r="ID78" s="68" t="e">
        <f t="shared" si="93"/>
        <v>#REF!</v>
      </c>
      <c r="IE78" s="68" t="e">
        <f t="shared" si="93"/>
        <v>#REF!</v>
      </c>
      <c r="IF78" s="68" t="e">
        <f t="shared" si="93"/>
        <v>#REF!</v>
      </c>
      <c r="IG78" s="68" t="e">
        <f t="shared" si="93"/>
        <v>#REF!</v>
      </c>
      <c r="IH78" s="68" t="e">
        <f t="shared" si="93"/>
        <v>#REF!</v>
      </c>
      <c r="II78" s="68" t="e">
        <f t="shared" si="93"/>
        <v>#REF!</v>
      </c>
      <c r="IJ78" s="68" t="e">
        <f t="shared" si="93"/>
        <v>#REF!</v>
      </c>
      <c r="IK78" s="68" t="e">
        <f t="shared" si="93"/>
        <v>#REF!</v>
      </c>
      <c r="IL78" s="68" t="e">
        <f t="shared" si="93"/>
        <v>#REF!</v>
      </c>
      <c r="IM78" s="68" t="e">
        <f t="shared" si="93"/>
        <v>#REF!</v>
      </c>
      <c r="IN78" s="68" t="e">
        <f t="shared" si="93"/>
        <v>#REF!</v>
      </c>
      <c r="IO78" s="68" t="e">
        <f t="shared" si="93"/>
        <v>#REF!</v>
      </c>
      <c r="IP78" s="68" t="e">
        <f t="shared" si="93"/>
        <v>#REF!</v>
      </c>
      <c r="IQ78" s="68" t="e">
        <f t="shared" si="93"/>
        <v>#REF!</v>
      </c>
      <c r="IR78" s="68" t="e">
        <f t="shared" si="93"/>
        <v>#REF!</v>
      </c>
      <c r="IS78" s="68" t="e">
        <f t="shared" si="93"/>
        <v>#REF!</v>
      </c>
      <c r="IT78" s="68" t="e">
        <f t="shared" si="93"/>
        <v>#REF!</v>
      </c>
      <c r="IU78" s="68" t="e">
        <f t="shared" si="93"/>
        <v>#REF!</v>
      </c>
      <c r="IV78" s="68" t="e">
        <f t="shared" si="93"/>
        <v>#REF!</v>
      </c>
      <c r="IW78" s="68" t="e">
        <f t="shared" si="93"/>
        <v>#REF!</v>
      </c>
      <c r="IX78" s="68" t="e">
        <f t="shared" si="93"/>
        <v>#REF!</v>
      </c>
      <c r="IY78" s="68" t="e">
        <f t="shared" si="93"/>
        <v>#REF!</v>
      </c>
      <c r="IZ78" s="68" t="e">
        <f t="shared" ref="IZ78:JV78" si="94">IF(IZ75&gt;0,0,-(IZ72+IZ73)*$C$37)</f>
        <v>#REF!</v>
      </c>
      <c r="JA78" s="68" t="e">
        <f t="shared" si="94"/>
        <v>#REF!</v>
      </c>
      <c r="JB78" s="68" t="e">
        <f t="shared" si="94"/>
        <v>#REF!</v>
      </c>
      <c r="JC78" s="68" t="e">
        <f t="shared" si="94"/>
        <v>#REF!</v>
      </c>
      <c r="JD78" s="68" t="e">
        <f t="shared" si="94"/>
        <v>#REF!</v>
      </c>
      <c r="JE78" s="68" t="e">
        <f t="shared" si="94"/>
        <v>#REF!</v>
      </c>
      <c r="JF78" s="68" t="e">
        <f t="shared" si="94"/>
        <v>#REF!</v>
      </c>
      <c r="JG78" s="68" t="e">
        <f t="shared" si="94"/>
        <v>#REF!</v>
      </c>
      <c r="JH78" s="68" t="e">
        <f t="shared" si="94"/>
        <v>#REF!</v>
      </c>
      <c r="JI78" s="68" t="e">
        <f t="shared" si="94"/>
        <v>#REF!</v>
      </c>
      <c r="JJ78" s="68" t="e">
        <f t="shared" si="94"/>
        <v>#REF!</v>
      </c>
      <c r="JK78" s="68" t="e">
        <f t="shared" si="94"/>
        <v>#REF!</v>
      </c>
      <c r="JL78" s="68" t="e">
        <f t="shared" si="94"/>
        <v>#REF!</v>
      </c>
      <c r="JM78" s="68" t="e">
        <f t="shared" si="94"/>
        <v>#REF!</v>
      </c>
      <c r="JN78" s="68" t="e">
        <f t="shared" si="94"/>
        <v>#REF!</v>
      </c>
      <c r="JO78" s="68" t="e">
        <f t="shared" si="94"/>
        <v>#REF!</v>
      </c>
      <c r="JP78" s="68" t="e">
        <f t="shared" si="94"/>
        <v>#REF!</v>
      </c>
      <c r="JQ78" s="68" t="e">
        <f t="shared" si="94"/>
        <v>#REF!</v>
      </c>
      <c r="JR78" s="68" t="e">
        <f t="shared" si="94"/>
        <v>#REF!</v>
      </c>
      <c r="JS78" s="68" t="e">
        <f t="shared" si="94"/>
        <v>#REF!</v>
      </c>
      <c r="JT78" s="68" t="e">
        <f t="shared" si="94"/>
        <v>#REF!</v>
      </c>
      <c r="JU78" s="68" t="e">
        <f t="shared" si="94"/>
        <v>#REF!</v>
      </c>
      <c r="JV78" s="68" t="e">
        <f t="shared" si="94"/>
        <v>#REF!</v>
      </c>
    </row>
    <row r="79" spans="1:282" s="106" customFormat="1">
      <c r="A79" s="104" t="s">
        <v>273</v>
      </c>
      <c r="B79" s="105"/>
      <c r="C79" s="86" t="e">
        <f t="shared" ref="C79:BN79" si="95">-(C74+C78)</f>
        <v>#REF!</v>
      </c>
      <c r="D79" s="86" t="e">
        <f t="shared" si="95"/>
        <v>#REF!</v>
      </c>
      <c r="E79" s="86" t="e">
        <f t="shared" si="95"/>
        <v>#REF!</v>
      </c>
      <c r="F79" s="86" t="e">
        <f t="shared" si="95"/>
        <v>#REF!</v>
      </c>
      <c r="G79" s="86" t="e">
        <f t="shared" si="95"/>
        <v>#REF!</v>
      </c>
      <c r="H79" s="86" t="e">
        <f t="shared" si="95"/>
        <v>#REF!</v>
      </c>
      <c r="I79" s="86" t="e">
        <f t="shared" si="95"/>
        <v>#REF!</v>
      </c>
      <c r="J79" s="86" t="e">
        <f t="shared" si="95"/>
        <v>#REF!</v>
      </c>
      <c r="K79" s="86" t="e">
        <f t="shared" si="95"/>
        <v>#REF!</v>
      </c>
      <c r="L79" s="86" t="e">
        <f t="shared" si="95"/>
        <v>#REF!</v>
      </c>
      <c r="M79" s="86" t="e">
        <f t="shared" si="95"/>
        <v>#REF!</v>
      </c>
      <c r="N79" s="86" t="e">
        <f t="shared" si="95"/>
        <v>#REF!</v>
      </c>
      <c r="O79" s="86" t="e">
        <f t="shared" si="95"/>
        <v>#REF!</v>
      </c>
      <c r="P79" s="86" t="e">
        <f t="shared" si="95"/>
        <v>#REF!</v>
      </c>
      <c r="Q79" s="86" t="e">
        <f t="shared" si="95"/>
        <v>#REF!</v>
      </c>
      <c r="R79" s="86" t="e">
        <f t="shared" si="95"/>
        <v>#REF!</v>
      </c>
      <c r="S79" s="86" t="e">
        <f t="shared" si="95"/>
        <v>#REF!</v>
      </c>
      <c r="T79" s="86" t="e">
        <f t="shared" si="95"/>
        <v>#REF!</v>
      </c>
      <c r="U79" s="86" t="e">
        <f t="shared" si="95"/>
        <v>#REF!</v>
      </c>
      <c r="V79" s="86" t="e">
        <f t="shared" si="95"/>
        <v>#REF!</v>
      </c>
      <c r="W79" s="86" t="e">
        <f t="shared" si="95"/>
        <v>#REF!</v>
      </c>
      <c r="X79" s="86" t="e">
        <f t="shared" si="95"/>
        <v>#REF!</v>
      </c>
      <c r="Y79" s="86" t="e">
        <f t="shared" si="95"/>
        <v>#REF!</v>
      </c>
      <c r="Z79" s="86" t="e">
        <f t="shared" si="95"/>
        <v>#REF!</v>
      </c>
      <c r="AA79" s="86" t="e">
        <f t="shared" si="95"/>
        <v>#REF!</v>
      </c>
      <c r="AB79" s="86" t="e">
        <f t="shared" si="95"/>
        <v>#REF!</v>
      </c>
      <c r="AC79" s="86" t="e">
        <f t="shared" si="95"/>
        <v>#REF!</v>
      </c>
      <c r="AD79" s="86" t="e">
        <f t="shared" si="95"/>
        <v>#REF!</v>
      </c>
      <c r="AE79" s="86" t="e">
        <f t="shared" si="95"/>
        <v>#REF!</v>
      </c>
      <c r="AF79" s="86" t="e">
        <f t="shared" si="95"/>
        <v>#REF!</v>
      </c>
      <c r="AG79" s="86" t="e">
        <f t="shared" si="95"/>
        <v>#REF!</v>
      </c>
      <c r="AH79" s="86" t="e">
        <f t="shared" si="95"/>
        <v>#REF!</v>
      </c>
      <c r="AI79" s="86" t="e">
        <f t="shared" si="95"/>
        <v>#REF!</v>
      </c>
      <c r="AJ79" s="86" t="e">
        <f t="shared" si="95"/>
        <v>#REF!</v>
      </c>
      <c r="AK79" s="86" t="e">
        <f t="shared" si="95"/>
        <v>#REF!</v>
      </c>
      <c r="AL79" s="86" t="e">
        <f t="shared" si="95"/>
        <v>#REF!</v>
      </c>
      <c r="AM79" s="86" t="e">
        <f>-(AM74+AM78)</f>
        <v>#REF!</v>
      </c>
      <c r="AN79" s="86" t="e">
        <f t="shared" si="95"/>
        <v>#REF!</v>
      </c>
      <c r="AO79" s="86" t="e">
        <f t="shared" si="95"/>
        <v>#REF!</v>
      </c>
      <c r="AP79" s="86" t="e">
        <f t="shared" si="95"/>
        <v>#REF!</v>
      </c>
      <c r="AQ79" s="86" t="e">
        <f t="shared" si="95"/>
        <v>#REF!</v>
      </c>
      <c r="AR79" s="86" t="e">
        <f t="shared" si="95"/>
        <v>#REF!</v>
      </c>
      <c r="AS79" s="86" t="e">
        <f t="shared" si="95"/>
        <v>#REF!</v>
      </c>
      <c r="AT79" s="86" t="e">
        <f t="shared" si="95"/>
        <v>#REF!</v>
      </c>
      <c r="AU79" s="86" t="e">
        <f t="shared" si="95"/>
        <v>#REF!</v>
      </c>
      <c r="AV79" s="86" t="e">
        <f t="shared" si="95"/>
        <v>#REF!</v>
      </c>
      <c r="AW79" s="86" t="e">
        <f t="shared" si="95"/>
        <v>#REF!</v>
      </c>
      <c r="AX79" s="86" t="e">
        <f t="shared" si="95"/>
        <v>#REF!</v>
      </c>
      <c r="AY79" s="86" t="e">
        <f t="shared" si="95"/>
        <v>#REF!</v>
      </c>
      <c r="AZ79" s="86" t="e">
        <f t="shared" si="95"/>
        <v>#REF!</v>
      </c>
      <c r="BA79" s="86" t="e">
        <f t="shared" si="95"/>
        <v>#REF!</v>
      </c>
      <c r="BB79" s="86" t="e">
        <f t="shared" si="95"/>
        <v>#REF!</v>
      </c>
      <c r="BC79" s="86" t="e">
        <f t="shared" si="95"/>
        <v>#REF!</v>
      </c>
      <c r="BD79" s="86" t="e">
        <f t="shared" si="95"/>
        <v>#REF!</v>
      </c>
      <c r="BE79" s="86" t="e">
        <f t="shared" si="95"/>
        <v>#REF!</v>
      </c>
      <c r="BF79" s="86" t="e">
        <f t="shared" si="95"/>
        <v>#REF!</v>
      </c>
      <c r="BG79" s="86" t="e">
        <f t="shared" si="95"/>
        <v>#REF!</v>
      </c>
      <c r="BH79" s="86" t="e">
        <f t="shared" si="95"/>
        <v>#REF!</v>
      </c>
      <c r="BI79" s="86" t="e">
        <f t="shared" si="95"/>
        <v>#REF!</v>
      </c>
      <c r="BJ79" s="86" t="e">
        <f t="shared" si="95"/>
        <v>#REF!</v>
      </c>
      <c r="BK79" s="86" t="e">
        <f t="shared" si="95"/>
        <v>#REF!</v>
      </c>
      <c r="BL79" s="86" t="e">
        <f t="shared" si="95"/>
        <v>#REF!</v>
      </c>
      <c r="BM79" s="86" t="e">
        <f t="shared" si="95"/>
        <v>#REF!</v>
      </c>
      <c r="BN79" s="86" t="e">
        <f t="shared" si="95"/>
        <v>#REF!</v>
      </c>
      <c r="BO79" s="86" t="e">
        <f t="shared" ref="BO79:DZ79" si="96">-(BO74+BO78)</f>
        <v>#REF!</v>
      </c>
      <c r="BP79" s="86" t="e">
        <f t="shared" si="96"/>
        <v>#REF!</v>
      </c>
      <c r="BQ79" s="86" t="e">
        <f t="shared" si="96"/>
        <v>#REF!</v>
      </c>
      <c r="BR79" s="86" t="e">
        <f t="shared" si="96"/>
        <v>#REF!</v>
      </c>
      <c r="BS79" s="86" t="e">
        <f t="shared" si="96"/>
        <v>#REF!</v>
      </c>
      <c r="BT79" s="86" t="e">
        <f t="shared" si="96"/>
        <v>#REF!</v>
      </c>
      <c r="BU79" s="86" t="e">
        <f t="shared" si="96"/>
        <v>#REF!</v>
      </c>
      <c r="BV79" s="86" t="e">
        <f t="shared" si="96"/>
        <v>#REF!</v>
      </c>
      <c r="BW79" s="86" t="e">
        <f t="shared" si="96"/>
        <v>#REF!</v>
      </c>
      <c r="BX79" s="86" t="e">
        <f t="shared" si="96"/>
        <v>#REF!</v>
      </c>
      <c r="BY79" s="86" t="e">
        <f t="shared" si="96"/>
        <v>#REF!</v>
      </c>
      <c r="BZ79" s="86" t="e">
        <f t="shared" si="96"/>
        <v>#REF!</v>
      </c>
      <c r="CA79" s="86" t="e">
        <f t="shared" si="96"/>
        <v>#REF!</v>
      </c>
      <c r="CB79" s="86" t="e">
        <f t="shared" si="96"/>
        <v>#REF!</v>
      </c>
      <c r="CC79" s="86" t="e">
        <f t="shared" si="96"/>
        <v>#REF!</v>
      </c>
      <c r="CD79" s="86" t="e">
        <f t="shared" si="96"/>
        <v>#REF!</v>
      </c>
      <c r="CE79" s="86" t="e">
        <f t="shared" si="96"/>
        <v>#REF!</v>
      </c>
      <c r="CF79" s="86" t="e">
        <f t="shared" si="96"/>
        <v>#REF!</v>
      </c>
      <c r="CG79" s="86" t="e">
        <f t="shared" si="96"/>
        <v>#REF!</v>
      </c>
      <c r="CH79" s="86" t="e">
        <f t="shared" si="96"/>
        <v>#REF!</v>
      </c>
      <c r="CI79" s="86" t="e">
        <f t="shared" si="96"/>
        <v>#REF!</v>
      </c>
      <c r="CJ79" s="86" t="e">
        <f t="shared" si="96"/>
        <v>#REF!</v>
      </c>
      <c r="CK79" s="86" t="e">
        <f t="shared" si="96"/>
        <v>#REF!</v>
      </c>
      <c r="CL79" s="86" t="e">
        <f t="shared" si="96"/>
        <v>#REF!</v>
      </c>
      <c r="CM79" s="86" t="e">
        <f t="shared" si="96"/>
        <v>#REF!</v>
      </c>
      <c r="CN79" s="86" t="e">
        <f t="shared" si="96"/>
        <v>#REF!</v>
      </c>
      <c r="CO79" s="86" t="e">
        <f t="shared" si="96"/>
        <v>#REF!</v>
      </c>
      <c r="CP79" s="86" t="e">
        <f t="shared" si="96"/>
        <v>#REF!</v>
      </c>
      <c r="CQ79" s="86" t="e">
        <f t="shared" si="96"/>
        <v>#REF!</v>
      </c>
      <c r="CR79" s="86" t="e">
        <f t="shared" si="96"/>
        <v>#REF!</v>
      </c>
      <c r="CS79" s="86" t="e">
        <f t="shared" si="96"/>
        <v>#REF!</v>
      </c>
      <c r="CT79" s="86" t="e">
        <f t="shared" si="96"/>
        <v>#REF!</v>
      </c>
      <c r="CU79" s="86" t="e">
        <f t="shared" si="96"/>
        <v>#REF!</v>
      </c>
      <c r="CV79" s="86" t="e">
        <f t="shared" si="96"/>
        <v>#REF!</v>
      </c>
      <c r="CW79" s="86" t="e">
        <f t="shared" si="96"/>
        <v>#REF!</v>
      </c>
      <c r="CX79" s="86" t="e">
        <f t="shared" si="96"/>
        <v>#REF!</v>
      </c>
      <c r="CY79" s="86" t="e">
        <f t="shared" si="96"/>
        <v>#REF!</v>
      </c>
      <c r="CZ79" s="86" t="e">
        <f t="shared" si="96"/>
        <v>#REF!</v>
      </c>
      <c r="DA79" s="86" t="e">
        <f t="shared" si="96"/>
        <v>#REF!</v>
      </c>
      <c r="DB79" s="86" t="e">
        <f t="shared" si="96"/>
        <v>#REF!</v>
      </c>
      <c r="DC79" s="86" t="e">
        <f t="shared" si="96"/>
        <v>#REF!</v>
      </c>
      <c r="DD79" s="86" t="e">
        <f t="shared" si="96"/>
        <v>#REF!</v>
      </c>
      <c r="DE79" s="86" t="e">
        <f t="shared" si="96"/>
        <v>#REF!</v>
      </c>
      <c r="DF79" s="86" t="e">
        <f t="shared" si="96"/>
        <v>#REF!</v>
      </c>
      <c r="DG79" s="86" t="e">
        <f t="shared" si="96"/>
        <v>#REF!</v>
      </c>
      <c r="DH79" s="86" t="e">
        <f t="shared" si="96"/>
        <v>#REF!</v>
      </c>
      <c r="DI79" s="86" t="e">
        <f t="shared" si="96"/>
        <v>#REF!</v>
      </c>
      <c r="DJ79" s="86" t="e">
        <f t="shared" si="96"/>
        <v>#REF!</v>
      </c>
      <c r="DK79" s="86" t="e">
        <f t="shared" si="96"/>
        <v>#REF!</v>
      </c>
      <c r="DL79" s="86" t="e">
        <f t="shared" si="96"/>
        <v>#REF!</v>
      </c>
      <c r="DM79" s="86" t="e">
        <f t="shared" si="96"/>
        <v>#REF!</v>
      </c>
      <c r="DN79" s="86" t="e">
        <f t="shared" si="96"/>
        <v>#REF!</v>
      </c>
      <c r="DO79" s="86" t="e">
        <f t="shared" si="96"/>
        <v>#REF!</v>
      </c>
      <c r="DP79" s="86" t="e">
        <f t="shared" si="96"/>
        <v>#REF!</v>
      </c>
      <c r="DQ79" s="86" t="e">
        <f t="shared" si="96"/>
        <v>#REF!</v>
      </c>
      <c r="DR79" s="86" t="e">
        <f t="shared" si="96"/>
        <v>#REF!</v>
      </c>
      <c r="DS79" s="86" t="e">
        <f t="shared" si="96"/>
        <v>#REF!</v>
      </c>
      <c r="DT79" s="86" t="e">
        <f t="shared" si="96"/>
        <v>#REF!</v>
      </c>
      <c r="DU79" s="86" t="e">
        <f t="shared" si="96"/>
        <v>#REF!</v>
      </c>
      <c r="DV79" s="86" t="e">
        <f t="shared" si="96"/>
        <v>#REF!</v>
      </c>
      <c r="DW79" s="86" t="e">
        <f t="shared" si="96"/>
        <v>#REF!</v>
      </c>
      <c r="DX79" s="86" t="e">
        <f t="shared" si="96"/>
        <v>#REF!</v>
      </c>
      <c r="DY79" s="86" t="e">
        <f t="shared" si="96"/>
        <v>#REF!</v>
      </c>
      <c r="DZ79" s="86" t="e">
        <f t="shared" si="96"/>
        <v>#REF!</v>
      </c>
      <c r="EA79" s="86" t="e">
        <f t="shared" ref="EA79:GL79" si="97">-(EA74+EA78)</f>
        <v>#REF!</v>
      </c>
      <c r="EB79" s="86" t="e">
        <f t="shared" si="97"/>
        <v>#REF!</v>
      </c>
      <c r="EC79" s="86" t="e">
        <f t="shared" si="97"/>
        <v>#REF!</v>
      </c>
      <c r="ED79" s="86" t="e">
        <f t="shared" si="97"/>
        <v>#REF!</v>
      </c>
      <c r="EE79" s="86" t="e">
        <f t="shared" si="97"/>
        <v>#REF!</v>
      </c>
      <c r="EF79" s="86" t="e">
        <f t="shared" si="97"/>
        <v>#REF!</v>
      </c>
      <c r="EG79" s="86" t="e">
        <f t="shared" si="97"/>
        <v>#REF!</v>
      </c>
      <c r="EH79" s="86" t="e">
        <f t="shared" si="97"/>
        <v>#REF!</v>
      </c>
      <c r="EI79" s="86" t="e">
        <f t="shared" si="97"/>
        <v>#REF!</v>
      </c>
      <c r="EJ79" s="86" t="e">
        <f t="shared" si="97"/>
        <v>#REF!</v>
      </c>
      <c r="EK79" s="86" t="e">
        <f t="shared" si="97"/>
        <v>#REF!</v>
      </c>
      <c r="EL79" s="86" t="e">
        <f t="shared" si="97"/>
        <v>#REF!</v>
      </c>
      <c r="EM79" s="86" t="e">
        <f t="shared" si="97"/>
        <v>#REF!</v>
      </c>
      <c r="EN79" s="86" t="e">
        <f t="shared" si="97"/>
        <v>#REF!</v>
      </c>
      <c r="EO79" s="86" t="e">
        <f t="shared" si="97"/>
        <v>#REF!</v>
      </c>
      <c r="EP79" s="86" t="e">
        <f t="shared" si="97"/>
        <v>#REF!</v>
      </c>
      <c r="EQ79" s="86" t="e">
        <f t="shared" si="97"/>
        <v>#REF!</v>
      </c>
      <c r="ER79" s="86" t="e">
        <f t="shared" si="97"/>
        <v>#REF!</v>
      </c>
      <c r="ES79" s="86" t="e">
        <f t="shared" si="97"/>
        <v>#REF!</v>
      </c>
      <c r="ET79" s="86" t="e">
        <f t="shared" si="97"/>
        <v>#REF!</v>
      </c>
      <c r="EU79" s="86" t="e">
        <f t="shared" si="97"/>
        <v>#REF!</v>
      </c>
      <c r="EV79" s="86" t="e">
        <f t="shared" si="97"/>
        <v>#REF!</v>
      </c>
      <c r="EW79" s="86" t="e">
        <f t="shared" si="97"/>
        <v>#REF!</v>
      </c>
      <c r="EX79" s="86" t="e">
        <f t="shared" si="97"/>
        <v>#REF!</v>
      </c>
      <c r="EY79" s="86" t="e">
        <f t="shared" si="97"/>
        <v>#REF!</v>
      </c>
      <c r="EZ79" s="86" t="e">
        <f t="shared" si="97"/>
        <v>#REF!</v>
      </c>
      <c r="FA79" s="86" t="e">
        <f t="shared" si="97"/>
        <v>#REF!</v>
      </c>
      <c r="FB79" s="86" t="e">
        <f t="shared" si="97"/>
        <v>#REF!</v>
      </c>
      <c r="FC79" s="86" t="e">
        <f t="shared" si="97"/>
        <v>#REF!</v>
      </c>
      <c r="FD79" s="86" t="e">
        <f t="shared" si="97"/>
        <v>#REF!</v>
      </c>
      <c r="FE79" s="86" t="e">
        <f t="shared" si="97"/>
        <v>#REF!</v>
      </c>
      <c r="FF79" s="86" t="e">
        <f t="shared" si="97"/>
        <v>#REF!</v>
      </c>
      <c r="FG79" s="86" t="e">
        <f t="shared" si="97"/>
        <v>#REF!</v>
      </c>
      <c r="FH79" s="86" t="e">
        <f t="shared" si="97"/>
        <v>#REF!</v>
      </c>
      <c r="FI79" s="86" t="e">
        <f t="shared" si="97"/>
        <v>#REF!</v>
      </c>
      <c r="FJ79" s="86" t="e">
        <f t="shared" si="97"/>
        <v>#REF!</v>
      </c>
      <c r="FK79" s="86" t="e">
        <f t="shared" si="97"/>
        <v>#REF!</v>
      </c>
      <c r="FL79" s="86" t="e">
        <f t="shared" si="97"/>
        <v>#REF!</v>
      </c>
      <c r="FM79" s="86" t="e">
        <f t="shared" si="97"/>
        <v>#REF!</v>
      </c>
      <c r="FN79" s="86" t="e">
        <f t="shared" si="97"/>
        <v>#REF!</v>
      </c>
      <c r="FO79" s="86" t="e">
        <f t="shared" si="97"/>
        <v>#REF!</v>
      </c>
      <c r="FP79" s="86" t="e">
        <f t="shared" si="97"/>
        <v>#REF!</v>
      </c>
      <c r="FQ79" s="86" t="e">
        <f t="shared" si="97"/>
        <v>#REF!</v>
      </c>
      <c r="FR79" s="86" t="e">
        <f t="shared" si="97"/>
        <v>#REF!</v>
      </c>
      <c r="FS79" s="86" t="e">
        <f t="shared" si="97"/>
        <v>#REF!</v>
      </c>
      <c r="FT79" s="86" t="e">
        <f t="shared" si="97"/>
        <v>#REF!</v>
      </c>
      <c r="FU79" s="86" t="e">
        <f t="shared" si="97"/>
        <v>#REF!</v>
      </c>
      <c r="FV79" s="86" t="e">
        <f t="shared" si="97"/>
        <v>#REF!</v>
      </c>
      <c r="FW79" s="86" t="e">
        <f t="shared" si="97"/>
        <v>#REF!</v>
      </c>
      <c r="FX79" s="86" t="e">
        <f t="shared" si="97"/>
        <v>#REF!</v>
      </c>
      <c r="FY79" s="86" t="e">
        <f t="shared" si="97"/>
        <v>#REF!</v>
      </c>
      <c r="FZ79" s="86" t="e">
        <f t="shared" si="97"/>
        <v>#REF!</v>
      </c>
      <c r="GA79" s="86" t="e">
        <f t="shared" si="97"/>
        <v>#REF!</v>
      </c>
      <c r="GB79" s="86" t="e">
        <f t="shared" si="97"/>
        <v>#REF!</v>
      </c>
      <c r="GC79" s="86" t="e">
        <f t="shared" si="97"/>
        <v>#REF!</v>
      </c>
      <c r="GD79" s="86" t="e">
        <f t="shared" si="97"/>
        <v>#REF!</v>
      </c>
      <c r="GE79" s="86" t="e">
        <f t="shared" si="97"/>
        <v>#REF!</v>
      </c>
      <c r="GF79" s="86" t="e">
        <f t="shared" si="97"/>
        <v>#REF!</v>
      </c>
      <c r="GG79" s="86" t="e">
        <f t="shared" si="97"/>
        <v>#REF!</v>
      </c>
      <c r="GH79" s="86" t="e">
        <f t="shared" si="97"/>
        <v>#REF!</v>
      </c>
      <c r="GI79" s="86" t="e">
        <f t="shared" si="97"/>
        <v>#REF!</v>
      </c>
      <c r="GJ79" s="86" t="e">
        <f t="shared" si="97"/>
        <v>#REF!</v>
      </c>
      <c r="GK79" s="86" t="e">
        <f t="shared" si="97"/>
        <v>#REF!</v>
      </c>
      <c r="GL79" s="86" t="e">
        <f t="shared" si="97"/>
        <v>#REF!</v>
      </c>
      <c r="GM79" s="86" t="e">
        <f t="shared" ref="GM79:IX79" si="98">-(GM74+GM78)</f>
        <v>#REF!</v>
      </c>
      <c r="GN79" s="86" t="e">
        <f t="shared" si="98"/>
        <v>#REF!</v>
      </c>
      <c r="GO79" s="86" t="e">
        <f t="shared" si="98"/>
        <v>#REF!</v>
      </c>
      <c r="GP79" s="86" t="e">
        <f t="shared" si="98"/>
        <v>#REF!</v>
      </c>
      <c r="GQ79" s="86" t="e">
        <f t="shared" si="98"/>
        <v>#REF!</v>
      </c>
      <c r="GR79" s="86" t="e">
        <f t="shared" si="98"/>
        <v>#REF!</v>
      </c>
      <c r="GS79" s="86" t="e">
        <f t="shared" si="98"/>
        <v>#REF!</v>
      </c>
      <c r="GT79" s="86" t="e">
        <f t="shared" si="98"/>
        <v>#REF!</v>
      </c>
      <c r="GU79" s="86" t="e">
        <f t="shared" si="98"/>
        <v>#REF!</v>
      </c>
      <c r="GV79" s="86" t="e">
        <f t="shared" si="98"/>
        <v>#REF!</v>
      </c>
      <c r="GW79" s="86" t="e">
        <f t="shared" si="98"/>
        <v>#REF!</v>
      </c>
      <c r="GX79" s="86" t="e">
        <f t="shared" si="98"/>
        <v>#REF!</v>
      </c>
      <c r="GY79" s="86" t="e">
        <f t="shared" si="98"/>
        <v>#REF!</v>
      </c>
      <c r="GZ79" s="86" t="e">
        <f t="shared" si="98"/>
        <v>#REF!</v>
      </c>
      <c r="HA79" s="86" t="e">
        <f t="shared" si="98"/>
        <v>#REF!</v>
      </c>
      <c r="HB79" s="86" t="e">
        <f t="shared" si="98"/>
        <v>#REF!</v>
      </c>
      <c r="HC79" s="86" t="e">
        <f t="shared" si="98"/>
        <v>#REF!</v>
      </c>
      <c r="HD79" s="86" t="e">
        <f t="shared" si="98"/>
        <v>#REF!</v>
      </c>
      <c r="HE79" s="86" t="e">
        <f t="shared" si="98"/>
        <v>#REF!</v>
      </c>
      <c r="HF79" s="86" t="e">
        <f t="shared" si="98"/>
        <v>#REF!</v>
      </c>
      <c r="HG79" s="86" t="e">
        <f t="shared" si="98"/>
        <v>#REF!</v>
      </c>
      <c r="HH79" s="86" t="e">
        <f t="shared" si="98"/>
        <v>#REF!</v>
      </c>
      <c r="HI79" s="86" t="e">
        <f t="shared" si="98"/>
        <v>#REF!</v>
      </c>
      <c r="HJ79" s="86" t="e">
        <f t="shared" si="98"/>
        <v>#REF!</v>
      </c>
      <c r="HK79" s="86" t="e">
        <f t="shared" si="98"/>
        <v>#REF!</v>
      </c>
      <c r="HL79" s="86" t="e">
        <f t="shared" si="98"/>
        <v>#REF!</v>
      </c>
      <c r="HM79" s="86" t="e">
        <f t="shared" si="98"/>
        <v>#REF!</v>
      </c>
      <c r="HN79" s="86" t="e">
        <f t="shared" si="98"/>
        <v>#REF!</v>
      </c>
      <c r="HO79" s="86" t="e">
        <f t="shared" si="98"/>
        <v>#REF!</v>
      </c>
      <c r="HP79" s="86" t="e">
        <f t="shared" si="98"/>
        <v>#REF!</v>
      </c>
      <c r="HQ79" s="86" t="e">
        <f t="shared" si="98"/>
        <v>#REF!</v>
      </c>
      <c r="HR79" s="86" t="e">
        <f t="shared" si="98"/>
        <v>#REF!</v>
      </c>
      <c r="HS79" s="86" t="e">
        <f t="shared" si="98"/>
        <v>#REF!</v>
      </c>
      <c r="HT79" s="86" t="e">
        <f t="shared" si="98"/>
        <v>#REF!</v>
      </c>
      <c r="HU79" s="86" t="e">
        <f t="shared" si="98"/>
        <v>#REF!</v>
      </c>
      <c r="HV79" s="86" t="e">
        <f t="shared" si="98"/>
        <v>#REF!</v>
      </c>
      <c r="HW79" s="86" t="e">
        <f t="shared" si="98"/>
        <v>#REF!</v>
      </c>
      <c r="HX79" s="86" t="e">
        <f t="shared" si="98"/>
        <v>#REF!</v>
      </c>
      <c r="HY79" s="86" t="e">
        <f t="shared" si="98"/>
        <v>#REF!</v>
      </c>
      <c r="HZ79" s="86" t="e">
        <f t="shared" si="98"/>
        <v>#REF!</v>
      </c>
      <c r="IA79" s="86" t="e">
        <f t="shared" si="98"/>
        <v>#REF!</v>
      </c>
      <c r="IB79" s="86" t="e">
        <f t="shared" si="98"/>
        <v>#REF!</v>
      </c>
      <c r="IC79" s="86" t="e">
        <f t="shared" si="98"/>
        <v>#REF!</v>
      </c>
      <c r="ID79" s="86" t="e">
        <f t="shared" si="98"/>
        <v>#REF!</v>
      </c>
      <c r="IE79" s="86" t="e">
        <f t="shared" si="98"/>
        <v>#REF!</v>
      </c>
      <c r="IF79" s="86" t="e">
        <f t="shared" si="98"/>
        <v>#REF!</v>
      </c>
      <c r="IG79" s="86" t="e">
        <f t="shared" si="98"/>
        <v>#REF!</v>
      </c>
      <c r="IH79" s="86" t="e">
        <f t="shared" si="98"/>
        <v>#REF!</v>
      </c>
      <c r="II79" s="86" t="e">
        <f t="shared" si="98"/>
        <v>#REF!</v>
      </c>
      <c r="IJ79" s="86" t="e">
        <f t="shared" si="98"/>
        <v>#REF!</v>
      </c>
      <c r="IK79" s="86" t="e">
        <f t="shared" si="98"/>
        <v>#REF!</v>
      </c>
      <c r="IL79" s="86" t="e">
        <f t="shared" si="98"/>
        <v>#REF!</v>
      </c>
      <c r="IM79" s="86" t="e">
        <f t="shared" si="98"/>
        <v>#REF!</v>
      </c>
      <c r="IN79" s="86" t="e">
        <f t="shared" si="98"/>
        <v>#REF!</v>
      </c>
      <c r="IO79" s="86" t="e">
        <f t="shared" si="98"/>
        <v>#REF!</v>
      </c>
      <c r="IP79" s="86" t="e">
        <f t="shared" si="98"/>
        <v>#REF!</v>
      </c>
      <c r="IQ79" s="86" t="e">
        <f t="shared" si="98"/>
        <v>#REF!</v>
      </c>
      <c r="IR79" s="86" t="e">
        <f t="shared" si="98"/>
        <v>#REF!</v>
      </c>
      <c r="IS79" s="86" t="e">
        <f t="shared" si="98"/>
        <v>#REF!</v>
      </c>
      <c r="IT79" s="86" t="e">
        <f t="shared" si="98"/>
        <v>#REF!</v>
      </c>
      <c r="IU79" s="86" t="e">
        <f t="shared" si="98"/>
        <v>#REF!</v>
      </c>
      <c r="IV79" s="86" t="e">
        <f t="shared" si="98"/>
        <v>#REF!</v>
      </c>
      <c r="IW79" s="86" t="e">
        <f t="shared" si="98"/>
        <v>#REF!</v>
      </c>
      <c r="IX79" s="86" t="e">
        <f t="shared" si="98"/>
        <v>#REF!</v>
      </c>
      <c r="IY79" s="86" t="e">
        <f t="shared" ref="IY79:JV79" si="99">-(IY74+IY78)</f>
        <v>#REF!</v>
      </c>
      <c r="IZ79" s="86" t="e">
        <f t="shared" si="99"/>
        <v>#REF!</v>
      </c>
      <c r="JA79" s="86" t="e">
        <f t="shared" si="99"/>
        <v>#REF!</v>
      </c>
      <c r="JB79" s="86" t="e">
        <f t="shared" si="99"/>
        <v>#REF!</v>
      </c>
      <c r="JC79" s="86" t="e">
        <f t="shared" si="99"/>
        <v>#REF!</v>
      </c>
      <c r="JD79" s="86" t="e">
        <f t="shared" si="99"/>
        <v>#REF!</v>
      </c>
      <c r="JE79" s="86" t="e">
        <f t="shared" si="99"/>
        <v>#REF!</v>
      </c>
      <c r="JF79" s="86" t="e">
        <f t="shared" si="99"/>
        <v>#REF!</v>
      </c>
      <c r="JG79" s="86" t="e">
        <f t="shared" si="99"/>
        <v>#REF!</v>
      </c>
      <c r="JH79" s="86" t="e">
        <f t="shared" si="99"/>
        <v>#REF!</v>
      </c>
      <c r="JI79" s="86" t="e">
        <f t="shared" si="99"/>
        <v>#REF!</v>
      </c>
      <c r="JJ79" s="86" t="e">
        <f t="shared" si="99"/>
        <v>#REF!</v>
      </c>
      <c r="JK79" s="86" t="e">
        <f t="shared" si="99"/>
        <v>#REF!</v>
      </c>
      <c r="JL79" s="86" t="e">
        <f t="shared" si="99"/>
        <v>#REF!</v>
      </c>
      <c r="JM79" s="86" t="e">
        <f t="shared" si="99"/>
        <v>#REF!</v>
      </c>
      <c r="JN79" s="86" t="e">
        <f t="shared" si="99"/>
        <v>#REF!</v>
      </c>
      <c r="JO79" s="86" t="e">
        <f t="shared" si="99"/>
        <v>#REF!</v>
      </c>
      <c r="JP79" s="86" t="e">
        <f t="shared" si="99"/>
        <v>#REF!</v>
      </c>
      <c r="JQ79" s="86" t="e">
        <f t="shared" si="99"/>
        <v>#REF!</v>
      </c>
      <c r="JR79" s="86" t="e">
        <f t="shared" si="99"/>
        <v>#REF!</v>
      </c>
      <c r="JS79" s="86" t="e">
        <f t="shared" si="99"/>
        <v>#REF!</v>
      </c>
      <c r="JT79" s="86" t="e">
        <f t="shared" si="99"/>
        <v>#REF!</v>
      </c>
      <c r="JU79" s="86" t="e">
        <f t="shared" si="99"/>
        <v>#REF!</v>
      </c>
      <c r="JV79" s="86" t="e">
        <f t="shared" si="99"/>
        <v>#REF!</v>
      </c>
    </row>
    <row r="80" spans="1:282">
      <c r="A80" s="72"/>
      <c r="B80" s="59"/>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122"/>
      <c r="EE80" s="122"/>
      <c r="EF80" s="122"/>
      <c r="EG80" s="122"/>
      <c r="EH80" s="122"/>
      <c r="EI80" s="122"/>
      <c r="EJ80" s="122"/>
      <c r="EK80" s="122"/>
      <c r="EL80" s="122"/>
      <c r="EM80" s="122"/>
      <c r="EN80" s="122"/>
      <c r="EO80" s="122"/>
      <c r="EP80" s="122"/>
      <c r="EQ80" s="122"/>
      <c r="ER80" s="122"/>
      <c r="ES80" s="122"/>
      <c r="ET80" s="122"/>
      <c r="EU80" s="122"/>
      <c r="EV80" s="122"/>
      <c r="EW80" s="122"/>
      <c r="EX80" s="122"/>
      <c r="EY80" s="122"/>
      <c r="EZ80" s="122"/>
      <c r="FA80" s="122"/>
      <c r="FB80" s="122"/>
      <c r="FC80" s="122"/>
      <c r="FD80" s="122"/>
      <c r="FE80" s="122"/>
      <c r="FF80" s="122"/>
      <c r="FG80" s="122"/>
      <c r="FH80" s="122"/>
      <c r="FI80" s="122"/>
      <c r="FJ80" s="122"/>
      <c r="FK80" s="122"/>
      <c r="FL80" s="122"/>
      <c r="FM80" s="122"/>
      <c r="FN80" s="122"/>
      <c r="FO80" s="122"/>
      <c r="FP80" s="122"/>
      <c r="FQ80" s="122"/>
      <c r="FR80" s="122"/>
      <c r="FS80" s="122"/>
      <c r="FT80" s="122"/>
      <c r="FU80" s="122"/>
      <c r="FV80" s="122"/>
      <c r="FW80" s="122"/>
      <c r="FX80" s="122"/>
      <c r="FY80" s="122"/>
      <c r="FZ80" s="122"/>
      <c r="GA80" s="122"/>
      <c r="GB80" s="122"/>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122"/>
      <c r="JN80" s="122"/>
      <c r="JO80" s="122"/>
      <c r="JP80" s="122"/>
      <c r="JQ80" s="122"/>
      <c r="JR80" s="122"/>
      <c r="JS80" s="122"/>
      <c r="JT80" s="122"/>
      <c r="JU80" s="122"/>
      <c r="JV80" s="122"/>
    </row>
    <row r="81" spans="1:282" s="89" customFormat="1">
      <c r="A81" s="89" t="s">
        <v>266</v>
      </c>
      <c r="B81" s="89">
        <v>2</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c r="DI81" s="123"/>
      <c r="DJ81" s="123"/>
      <c r="DK81" s="123"/>
      <c r="DL81" s="123"/>
      <c r="DM81" s="123"/>
      <c r="DN81" s="123"/>
      <c r="DO81" s="123"/>
      <c r="DP81" s="123"/>
      <c r="DQ81" s="123"/>
      <c r="DR81" s="123"/>
      <c r="DS81" s="123"/>
      <c r="DT81" s="123"/>
      <c r="DU81" s="123"/>
      <c r="DV81" s="123"/>
      <c r="DW81" s="123"/>
      <c r="DX81" s="123"/>
      <c r="DY81" s="123"/>
      <c r="DZ81" s="123"/>
      <c r="EA81" s="123"/>
      <c r="EB81" s="123"/>
      <c r="EC81" s="123"/>
      <c r="ED81" s="123"/>
      <c r="EE81" s="123"/>
      <c r="EF81" s="123"/>
      <c r="EG81" s="123"/>
      <c r="EH81" s="123"/>
      <c r="EI81" s="123"/>
      <c r="EJ81" s="123"/>
      <c r="EK81" s="123"/>
      <c r="EL81" s="123"/>
      <c r="EM81" s="123"/>
      <c r="EN81" s="123"/>
      <c r="EO81" s="123"/>
      <c r="EP81" s="123"/>
      <c r="EQ81" s="123"/>
      <c r="ER81" s="123"/>
      <c r="ES81" s="123"/>
      <c r="ET81" s="123"/>
      <c r="EU81" s="123"/>
      <c r="EV81" s="123"/>
      <c r="EW81" s="123"/>
      <c r="EX81" s="123"/>
      <c r="EY81" s="123"/>
      <c r="EZ81" s="123"/>
      <c r="FA81" s="123"/>
      <c r="FB81" s="123"/>
      <c r="FC81" s="123"/>
      <c r="FD81" s="123"/>
      <c r="FE81" s="123"/>
      <c r="FF81" s="123"/>
      <c r="FG81" s="123"/>
      <c r="FH81" s="123"/>
      <c r="FI81" s="123"/>
      <c r="FJ81" s="123"/>
      <c r="FK81" s="123"/>
      <c r="FL81" s="123"/>
      <c r="FM81" s="123"/>
      <c r="FN81" s="123"/>
      <c r="FO81" s="123"/>
      <c r="FP81" s="123"/>
      <c r="FQ81" s="123"/>
      <c r="FR81" s="123"/>
      <c r="FS81" s="123"/>
      <c r="FT81" s="123"/>
      <c r="FU81" s="123"/>
      <c r="FV81" s="123"/>
      <c r="FW81" s="123"/>
      <c r="FX81" s="123"/>
      <c r="FY81" s="123"/>
      <c r="FZ81" s="123"/>
      <c r="GA81" s="123"/>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123"/>
      <c r="JN81" s="123"/>
      <c r="JO81" s="123"/>
      <c r="JP81" s="123"/>
      <c r="JQ81" s="123"/>
      <c r="JR81" s="123"/>
      <c r="JS81" s="123"/>
      <c r="JT81" s="123"/>
      <c r="JU81" s="123"/>
      <c r="JV81" s="123"/>
    </row>
    <row r="82" spans="1:282" s="88" customFormat="1">
      <c r="C82" s="122"/>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4"/>
      <c r="FF82" s="124"/>
      <c r="FG82" s="124"/>
      <c r="FH82" s="124"/>
      <c r="FI82" s="124"/>
      <c r="FJ82" s="124"/>
      <c r="FK82" s="124"/>
      <c r="FL82" s="124"/>
      <c r="FM82" s="124"/>
      <c r="FN82" s="124"/>
      <c r="FO82" s="124"/>
      <c r="FP82" s="124"/>
      <c r="FQ82" s="124"/>
      <c r="FR82" s="124"/>
      <c r="FS82" s="124"/>
      <c r="FT82" s="124"/>
      <c r="FU82" s="124"/>
      <c r="FV82" s="124"/>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row>
    <row r="83" spans="1:282" s="106" customFormat="1">
      <c r="A83" s="106" t="s">
        <v>267</v>
      </c>
      <c r="B83" s="105"/>
      <c r="C83" s="68">
        <f t="shared" ref="C83:BN83" si="100">B87</f>
        <v>0</v>
      </c>
      <c r="D83" s="68" t="e">
        <f t="shared" si="100"/>
        <v>#REF!</v>
      </c>
      <c r="E83" s="68" t="e">
        <f t="shared" si="100"/>
        <v>#REF!</v>
      </c>
      <c r="F83" s="68" t="e">
        <f t="shared" si="100"/>
        <v>#REF!</v>
      </c>
      <c r="G83" s="68" t="e">
        <f t="shared" si="100"/>
        <v>#REF!</v>
      </c>
      <c r="H83" s="68" t="e">
        <f t="shared" si="100"/>
        <v>#REF!</v>
      </c>
      <c r="I83" s="68" t="e">
        <f t="shared" si="100"/>
        <v>#REF!</v>
      </c>
      <c r="J83" s="68" t="e">
        <f t="shared" si="100"/>
        <v>#REF!</v>
      </c>
      <c r="K83" s="68" t="e">
        <f t="shared" si="100"/>
        <v>#REF!</v>
      </c>
      <c r="L83" s="68" t="e">
        <f t="shared" si="100"/>
        <v>#REF!</v>
      </c>
      <c r="M83" s="68" t="e">
        <f t="shared" si="100"/>
        <v>#REF!</v>
      </c>
      <c r="N83" s="68" t="e">
        <f t="shared" si="100"/>
        <v>#REF!</v>
      </c>
      <c r="O83" s="68" t="e">
        <f t="shared" si="100"/>
        <v>#REF!</v>
      </c>
      <c r="P83" s="68" t="e">
        <f t="shared" si="100"/>
        <v>#REF!</v>
      </c>
      <c r="Q83" s="68" t="e">
        <f t="shared" si="100"/>
        <v>#REF!</v>
      </c>
      <c r="R83" s="68" t="e">
        <f t="shared" si="100"/>
        <v>#REF!</v>
      </c>
      <c r="S83" s="68" t="e">
        <f t="shared" si="100"/>
        <v>#REF!</v>
      </c>
      <c r="T83" s="68" t="e">
        <f t="shared" si="100"/>
        <v>#REF!</v>
      </c>
      <c r="U83" s="68" t="e">
        <f t="shared" si="100"/>
        <v>#REF!</v>
      </c>
      <c r="V83" s="68" t="e">
        <f t="shared" si="100"/>
        <v>#REF!</v>
      </c>
      <c r="W83" s="68" t="e">
        <f t="shared" si="100"/>
        <v>#REF!</v>
      </c>
      <c r="X83" s="68" t="e">
        <f t="shared" si="100"/>
        <v>#REF!</v>
      </c>
      <c r="Y83" s="68" t="e">
        <f t="shared" si="100"/>
        <v>#REF!</v>
      </c>
      <c r="Z83" s="68" t="e">
        <f t="shared" si="100"/>
        <v>#REF!</v>
      </c>
      <c r="AA83" s="68" t="e">
        <f t="shared" si="100"/>
        <v>#REF!</v>
      </c>
      <c r="AB83" s="68" t="e">
        <f t="shared" si="100"/>
        <v>#REF!</v>
      </c>
      <c r="AC83" s="68" t="e">
        <f t="shared" si="100"/>
        <v>#REF!</v>
      </c>
      <c r="AD83" s="68" t="e">
        <f t="shared" si="100"/>
        <v>#REF!</v>
      </c>
      <c r="AE83" s="68" t="e">
        <f t="shared" si="100"/>
        <v>#REF!</v>
      </c>
      <c r="AF83" s="68" t="e">
        <f t="shared" si="100"/>
        <v>#REF!</v>
      </c>
      <c r="AG83" s="68" t="e">
        <f t="shared" si="100"/>
        <v>#REF!</v>
      </c>
      <c r="AH83" s="68" t="e">
        <f t="shared" si="100"/>
        <v>#REF!</v>
      </c>
      <c r="AI83" s="68" t="e">
        <f t="shared" si="100"/>
        <v>#REF!</v>
      </c>
      <c r="AJ83" s="68" t="e">
        <f t="shared" si="100"/>
        <v>#REF!</v>
      </c>
      <c r="AK83" s="68" t="e">
        <f t="shared" si="100"/>
        <v>#REF!</v>
      </c>
      <c r="AL83" s="68" t="e">
        <f t="shared" si="100"/>
        <v>#REF!</v>
      </c>
      <c r="AM83" s="68" t="e">
        <f t="shared" si="100"/>
        <v>#REF!</v>
      </c>
      <c r="AN83" s="68" t="e">
        <f t="shared" si="100"/>
        <v>#REF!</v>
      </c>
      <c r="AO83" s="68" t="e">
        <f t="shared" si="100"/>
        <v>#REF!</v>
      </c>
      <c r="AP83" s="68" t="e">
        <f t="shared" si="100"/>
        <v>#REF!</v>
      </c>
      <c r="AQ83" s="68" t="e">
        <f t="shared" si="100"/>
        <v>#REF!</v>
      </c>
      <c r="AR83" s="68" t="e">
        <f t="shared" si="100"/>
        <v>#REF!</v>
      </c>
      <c r="AS83" s="68" t="e">
        <f t="shared" si="100"/>
        <v>#REF!</v>
      </c>
      <c r="AT83" s="68" t="e">
        <f t="shared" si="100"/>
        <v>#REF!</v>
      </c>
      <c r="AU83" s="68" t="e">
        <f t="shared" si="100"/>
        <v>#REF!</v>
      </c>
      <c r="AV83" s="68" t="e">
        <f t="shared" si="100"/>
        <v>#REF!</v>
      </c>
      <c r="AW83" s="68" t="e">
        <f t="shared" si="100"/>
        <v>#REF!</v>
      </c>
      <c r="AX83" s="68" t="e">
        <f t="shared" si="100"/>
        <v>#REF!</v>
      </c>
      <c r="AY83" s="68" t="e">
        <f t="shared" si="100"/>
        <v>#REF!</v>
      </c>
      <c r="AZ83" s="68" t="e">
        <f t="shared" si="100"/>
        <v>#REF!</v>
      </c>
      <c r="BA83" s="68" t="e">
        <f t="shared" si="100"/>
        <v>#REF!</v>
      </c>
      <c r="BB83" s="68" t="e">
        <f t="shared" si="100"/>
        <v>#REF!</v>
      </c>
      <c r="BC83" s="68" t="e">
        <f t="shared" si="100"/>
        <v>#REF!</v>
      </c>
      <c r="BD83" s="68" t="e">
        <f t="shared" si="100"/>
        <v>#REF!</v>
      </c>
      <c r="BE83" s="68" t="e">
        <f t="shared" si="100"/>
        <v>#REF!</v>
      </c>
      <c r="BF83" s="68" t="e">
        <f t="shared" si="100"/>
        <v>#REF!</v>
      </c>
      <c r="BG83" s="68" t="e">
        <f t="shared" si="100"/>
        <v>#REF!</v>
      </c>
      <c r="BH83" s="68" t="e">
        <f t="shared" si="100"/>
        <v>#REF!</v>
      </c>
      <c r="BI83" s="68" t="e">
        <f t="shared" si="100"/>
        <v>#REF!</v>
      </c>
      <c r="BJ83" s="68" t="e">
        <f t="shared" si="100"/>
        <v>#REF!</v>
      </c>
      <c r="BK83" s="68" t="e">
        <f t="shared" si="100"/>
        <v>#REF!</v>
      </c>
      <c r="BL83" s="68" t="e">
        <f t="shared" si="100"/>
        <v>#REF!</v>
      </c>
      <c r="BM83" s="68" t="e">
        <f t="shared" si="100"/>
        <v>#REF!</v>
      </c>
      <c r="BN83" s="68" t="e">
        <f t="shared" si="100"/>
        <v>#REF!</v>
      </c>
      <c r="BO83" s="68" t="e">
        <f t="shared" ref="BO83:DZ83" si="101">BN87</f>
        <v>#REF!</v>
      </c>
      <c r="BP83" s="68" t="e">
        <f t="shared" si="101"/>
        <v>#REF!</v>
      </c>
      <c r="BQ83" s="68" t="e">
        <f t="shared" si="101"/>
        <v>#REF!</v>
      </c>
      <c r="BR83" s="68" t="e">
        <f t="shared" si="101"/>
        <v>#REF!</v>
      </c>
      <c r="BS83" s="68" t="e">
        <f t="shared" si="101"/>
        <v>#REF!</v>
      </c>
      <c r="BT83" s="68" t="e">
        <f t="shared" si="101"/>
        <v>#REF!</v>
      </c>
      <c r="BU83" s="68" t="e">
        <f t="shared" si="101"/>
        <v>#REF!</v>
      </c>
      <c r="BV83" s="68" t="e">
        <f t="shared" si="101"/>
        <v>#REF!</v>
      </c>
      <c r="BW83" s="68" t="e">
        <f t="shared" si="101"/>
        <v>#REF!</v>
      </c>
      <c r="BX83" s="68" t="e">
        <f t="shared" si="101"/>
        <v>#REF!</v>
      </c>
      <c r="BY83" s="68" t="e">
        <f t="shared" si="101"/>
        <v>#REF!</v>
      </c>
      <c r="BZ83" s="68" t="e">
        <f t="shared" si="101"/>
        <v>#REF!</v>
      </c>
      <c r="CA83" s="68" t="e">
        <f t="shared" si="101"/>
        <v>#REF!</v>
      </c>
      <c r="CB83" s="68" t="e">
        <f t="shared" si="101"/>
        <v>#REF!</v>
      </c>
      <c r="CC83" s="68" t="e">
        <f t="shared" si="101"/>
        <v>#REF!</v>
      </c>
      <c r="CD83" s="68" t="e">
        <f t="shared" si="101"/>
        <v>#REF!</v>
      </c>
      <c r="CE83" s="68" t="e">
        <f t="shared" si="101"/>
        <v>#REF!</v>
      </c>
      <c r="CF83" s="68" t="e">
        <f t="shared" si="101"/>
        <v>#REF!</v>
      </c>
      <c r="CG83" s="68" t="e">
        <f t="shared" si="101"/>
        <v>#REF!</v>
      </c>
      <c r="CH83" s="68" t="e">
        <f t="shared" si="101"/>
        <v>#REF!</v>
      </c>
      <c r="CI83" s="68" t="e">
        <f t="shared" si="101"/>
        <v>#REF!</v>
      </c>
      <c r="CJ83" s="68" t="e">
        <f t="shared" si="101"/>
        <v>#REF!</v>
      </c>
      <c r="CK83" s="68" t="e">
        <f t="shared" si="101"/>
        <v>#REF!</v>
      </c>
      <c r="CL83" s="68" t="e">
        <f t="shared" si="101"/>
        <v>#REF!</v>
      </c>
      <c r="CM83" s="68" t="e">
        <f t="shared" si="101"/>
        <v>#REF!</v>
      </c>
      <c r="CN83" s="68" t="e">
        <f t="shared" si="101"/>
        <v>#REF!</v>
      </c>
      <c r="CO83" s="68" t="e">
        <f t="shared" si="101"/>
        <v>#REF!</v>
      </c>
      <c r="CP83" s="68" t="e">
        <f t="shared" si="101"/>
        <v>#REF!</v>
      </c>
      <c r="CQ83" s="68" t="e">
        <f t="shared" si="101"/>
        <v>#REF!</v>
      </c>
      <c r="CR83" s="68" t="e">
        <f t="shared" si="101"/>
        <v>#REF!</v>
      </c>
      <c r="CS83" s="68" t="e">
        <f t="shared" si="101"/>
        <v>#REF!</v>
      </c>
      <c r="CT83" s="68" t="e">
        <f t="shared" si="101"/>
        <v>#REF!</v>
      </c>
      <c r="CU83" s="68" t="e">
        <f t="shared" si="101"/>
        <v>#REF!</v>
      </c>
      <c r="CV83" s="68" t="e">
        <f t="shared" si="101"/>
        <v>#REF!</v>
      </c>
      <c r="CW83" s="68" t="e">
        <f t="shared" si="101"/>
        <v>#REF!</v>
      </c>
      <c r="CX83" s="68" t="e">
        <f t="shared" si="101"/>
        <v>#REF!</v>
      </c>
      <c r="CY83" s="68" t="e">
        <f t="shared" si="101"/>
        <v>#REF!</v>
      </c>
      <c r="CZ83" s="68" t="e">
        <f t="shared" si="101"/>
        <v>#REF!</v>
      </c>
      <c r="DA83" s="68" t="e">
        <f t="shared" si="101"/>
        <v>#REF!</v>
      </c>
      <c r="DB83" s="68" t="e">
        <f t="shared" si="101"/>
        <v>#REF!</v>
      </c>
      <c r="DC83" s="68" t="e">
        <f t="shared" si="101"/>
        <v>#REF!</v>
      </c>
      <c r="DD83" s="68" t="e">
        <f t="shared" si="101"/>
        <v>#REF!</v>
      </c>
      <c r="DE83" s="68" t="e">
        <f t="shared" si="101"/>
        <v>#REF!</v>
      </c>
      <c r="DF83" s="68" t="e">
        <f t="shared" si="101"/>
        <v>#REF!</v>
      </c>
      <c r="DG83" s="68" t="e">
        <f t="shared" si="101"/>
        <v>#REF!</v>
      </c>
      <c r="DH83" s="68" t="e">
        <f t="shared" si="101"/>
        <v>#REF!</v>
      </c>
      <c r="DI83" s="68" t="e">
        <f t="shared" si="101"/>
        <v>#REF!</v>
      </c>
      <c r="DJ83" s="68" t="e">
        <f t="shared" si="101"/>
        <v>#REF!</v>
      </c>
      <c r="DK83" s="68" t="e">
        <f t="shared" si="101"/>
        <v>#REF!</v>
      </c>
      <c r="DL83" s="68" t="e">
        <f t="shared" si="101"/>
        <v>#REF!</v>
      </c>
      <c r="DM83" s="68" t="e">
        <f t="shared" si="101"/>
        <v>#REF!</v>
      </c>
      <c r="DN83" s="68" t="e">
        <f t="shared" si="101"/>
        <v>#REF!</v>
      </c>
      <c r="DO83" s="68" t="e">
        <f t="shared" si="101"/>
        <v>#REF!</v>
      </c>
      <c r="DP83" s="68" t="e">
        <f t="shared" si="101"/>
        <v>#REF!</v>
      </c>
      <c r="DQ83" s="68" t="e">
        <f t="shared" si="101"/>
        <v>#REF!</v>
      </c>
      <c r="DR83" s="68" t="e">
        <f t="shared" si="101"/>
        <v>#REF!</v>
      </c>
      <c r="DS83" s="68" t="e">
        <f t="shared" si="101"/>
        <v>#REF!</v>
      </c>
      <c r="DT83" s="68" t="e">
        <f t="shared" si="101"/>
        <v>#REF!</v>
      </c>
      <c r="DU83" s="68" t="e">
        <f t="shared" si="101"/>
        <v>#REF!</v>
      </c>
      <c r="DV83" s="68" t="e">
        <f t="shared" si="101"/>
        <v>#REF!</v>
      </c>
      <c r="DW83" s="68" t="e">
        <f t="shared" si="101"/>
        <v>#REF!</v>
      </c>
      <c r="DX83" s="68" t="e">
        <f t="shared" si="101"/>
        <v>#REF!</v>
      </c>
      <c r="DY83" s="68" t="e">
        <f t="shared" si="101"/>
        <v>#REF!</v>
      </c>
      <c r="DZ83" s="68" t="e">
        <f t="shared" si="101"/>
        <v>#REF!</v>
      </c>
      <c r="EA83" s="68" t="e">
        <f t="shared" ref="EA83:GL83" si="102">DZ87</f>
        <v>#REF!</v>
      </c>
      <c r="EB83" s="68" t="e">
        <f t="shared" si="102"/>
        <v>#REF!</v>
      </c>
      <c r="EC83" s="68" t="e">
        <f t="shared" si="102"/>
        <v>#REF!</v>
      </c>
      <c r="ED83" s="68" t="e">
        <f t="shared" si="102"/>
        <v>#REF!</v>
      </c>
      <c r="EE83" s="68" t="e">
        <f t="shared" si="102"/>
        <v>#REF!</v>
      </c>
      <c r="EF83" s="68" t="e">
        <f t="shared" si="102"/>
        <v>#REF!</v>
      </c>
      <c r="EG83" s="68" t="e">
        <f t="shared" si="102"/>
        <v>#REF!</v>
      </c>
      <c r="EH83" s="68" t="e">
        <f t="shared" si="102"/>
        <v>#REF!</v>
      </c>
      <c r="EI83" s="68" t="e">
        <f t="shared" si="102"/>
        <v>#REF!</v>
      </c>
      <c r="EJ83" s="68" t="e">
        <f t="shared" si="102"/>
        <v>#REF!</v>
      </c>
      <c r="EK83" s="68" t="e">
        <f t="shared" si="102"/>
        <v>#REF!</v>
      </c>
      <c r="EL83" s="68" t="e">
        <f t="shared" si="102"/>
        <v>#REF!</v>
      </c>
      <c r="EM83" s="68" t="e">
        <f t="shared" si="102"/>
        <v>#REF!</v>
      </c>
      <c r="EN83" s="68" t="e">
        <f t="shared" si="102"/>
        <v>#REF!</v>
      </c>
      <c r="EO83" s="68" t="e">
        <f t="shared" si="102"/>
        <v>#REF!</v>
      </c>
      <c r="EP83" s="68" t="e">
        <f t="shared" si="102"/>
        <v>#REF!</v>
      </c>
      <c r="EQ83" s="68" t="e">
        <f t="shared" si="102"/>
        <v>#REF!</v>
      </c>
      <c r="ER83" s="68" t="e">
        <f t="shared" si="102"/>
        <v>#REF!</v>
      </c>
      <c r="ES83" s="68" t="e">
        <f t="shared" si="102"/>
        <v>#REF!</v>
      </c>
      <c r="ET83" s="68" t="e">
        <f t="shared" si="102"/>
        <v>#REF!</v>
      </c>
      <c r="EU83" s="68" t="e">
        <f t="shared" si="102"/>
        <v>#REF!</v>
      </c>
      <c r="EV83" s="68" t="e">
        <f t="shared" si="102"/>
        <v>#REF!</v>
      </c>
      <c r="EW83" s="68" t="e">
        <f t="shared" si="102"/>
        <v>#REF!</v>
      </c>
      <c r="EX83" s="68" t="e">
        <f t="shared" si="102"/>
        <v>#REF!</v>
      </c>
      <c r="EY83" s="68" t="e">
        <f t="shared" si="102"/>
        <v>#REF!</v>
      </c>
      <c r="EZ83" s="68" t="e">
        <f t="shared" si="102"/>
        <v>#REF!</v>
      </c>
      <c r="FA83" s="68" t="e">
        <f t="shared" si="102"/>
        <v>#REF!</v>
      </c>
      <c r="FB83" s="68" t="e">
        <f t="shared" si="102"/>
        <v>#REF!</v>
      </c>
      <c r="FC83" s="68" t="e">
        <f t="shared" si="102"/>
        <v>#REF!</v>
      </c>
      <c r="FD83" s="68" t="e">
        <f t="shared" si="102"/>
        <v>#REF!</v>
      </c>
      <c r="FE83" s="68" t="e">
        <f t="shared" si="102"/>
        <v>#REF!</v>
      </c>
      <c r="FF83" s="68" t="e">
        <f t="shared" si="102"/>
        <v>#REF!</v>
      </c>
      <c r="FG83" s="68" t="e">
        <f t="shared" si="102"/>
        <v>#REF!</v>
      </c>
      <c r="FH83" s="68" t="e">
        <f t="shared" si="102"/>
        <v>#REF!</v>
      </c>
      <c r="FI83" s="68" t="e">
        <f t="shared" si="102"/>
        <v>#REF!</v>
      </c>
      <c r="FJ83" s="68" t="e">
        <f t="shared" si="102"/>
        <v>#REF!</v>
      </c>
      <c r="FK83" s="68" t="e">
        <f t="shared" si="102"/>
        <v>#REF!</v>
      </c>
      <c r="FL83" s="68" t="e">
        <f t="shared" si="102"/>
        <v>#REF!</v>
      </c>
      <c r="FM83" s="68" t="e">
        <f t="shared" si="102"/>
        <v>#REF!</v>
      </c>
      <c r="FN83" s="68" t="e">
        <f t="shared" si="102"/>
        <v>#REF!</v>
      </c>
      <c r="FO83" s="68" t="e">
        <f t="shared" si="102"/>
        <v>#REF!</v>
      </c>
      <c r="FP83" s="68" t="e">
        <f t="shared" si="102"/>
        <v>#REF!</v>
      </c>
      <c r="FQ83" s="68" t="e">
        <f t="shared" si="102"/>
        <v>#REF!</v>
      </c>
      <c r="FR83" s="68" t="e">
        <f t="shared" si="102"/>
        <v>#REF!</v>
      </c>
      <c r="FS83" s="68" t="e">
        <f t="shared" si="102"/>
        <v>#REF!</v>
      </c>
      <c r="FT83" s="68" t="e">
        <f t="shared" si="102"/>
        <v>#REF!</v>
      </c>
      <c r="FU83" s="68" t="e">
        <f t="shared" si="102"/>
        <v>#REF!</v>
      </c>
      <c r="FV83" s="68" t="e">
        <f t="shared" si="102"/>
        <v>#REF!</v>
      </c>
      <c r="FW83" s="68" t="e">
        <f t="shared" si="102"/>
        <v>#REF!</v>
      </c>
      <c r="FX83" s="68" t="e">
        <f t="shared" si="102"/>
        <v>#REF!</v>
      </c>
      <c r="FY83" s="68" t="e">
        <f t="shared" si="102"/>
        <v>#REF!</v>
      </c>
      <c r="FZ83" s="68" t="e">
        <f t="shared" si="102"/>
        <v>#REF!</v>
      </c>
      <c r="GA83" s="68" t="e">
        <f t="shared" si="102"/>
        <v>#REF!</v>
      </c>
      <c r="GB83" s="68" t="e">
        <f t="shared" si="102"/>
        <v>#REF!</v>
      </c>
      <c r="GC83" s="68" t="e">
        <f t="shared" si="102"/>
        <v>#REF!</v>
      </c>
      <c r="GD83" s="68" t="e">
        <f t="shared" si="102"/>
        <v>#REF!</v>
      </c>
      <c r="GE83" s="68" t="e">
        <f t="shared" si="102"/>
        <v>#REF!</v>
      </c>
      <c r="GF83" s="68" t="e">
        <f t="shared" si="102"/>
        <v>#REF!</v>
      </c>
      <c r="GG83" s="68" t="e">
        <f t="shared" si="102"/>
        <v>#REF!</v>
      </c>
      <c r="GH83" s="68" t="e">
        <f t="shared" si="102"/>
        <v>#REF!</v>
      </c>
      <c r="GI83" s="68" t="e">
        <f t="shared" si="102"/>
        <v>#REF!</v>
      </c>
      <c r="GJ83" s="68" t="e">
        <f t="shared" si="102"/>
        <v>#REF!</v>
      </c>
      <c r="GK83" s="68" t="e">
        <f t="shared" si="102"/>
        <v>#REF!</v>
      </c>
      <c r="GL83" s="68" t="e">
        <f t="shared" si="102"/>
        <v>#REF!</v>
      </c>
      <c r="GM83" s="68" t="e">
        <f t="shared" ref="GM83:IX83" si="103">GL87</f>
        <v>#REF!</v>
      </c>
      <c r="GN83" s="68" t="e">
        <f t="shared" si="103"/>
        <v>#REF!</v>
      </c>
      <c r="GO83" s="68" t="e">
        <f t="shared" si="103"/>
        <v>#REF!</v>
      </c>
      <c r="GP83" s="68" t="e">
        <f t="shared" si="103"/>
        <v>#REF!</v>
      </c>
      <c r="GQ83" s="68" t="e">
        <f t="shared" si="103"/>
        <v>#REF!</v>
      </c>
      <c r="GR83" s="68" t="e">
        <f t="shared" si="103"/>
        <v>#REF!</v>
      </c>
      <c r="GS83" s="68" t="e">
        <f t="shared" si="103"/>
        <v>#REF!</v>
      </c>
      <c r="GT83" s="68" t="e">
        <f t="shared" si="103"/>
        <v>#REF!</v>
      </c>
      <c r="GU83" s="68" t="e">
        <f t="shared" si="103"/>
        <v>#REF!</v>
      </c>
      <c r="GV83" s="68" t="e">
        <f t="shared" si="103"/>
        <v>#REF!</v>
      </c>
      <c r="GW83" s="68" t="e">
        <f t="shared" si="103"/>
        <v>#REF!</v>
      </c>
      <c r="GX83" s="68" t="e">
        <f t="shared" si="103"/>
        <v>#REF!</v>
      </c>
      <c r="GY83" s="68" t="e">
        <f t="shared" si="103"/>
        <v>#REF!</v>
      </c>
      <c r="GZ83" s="68" t="e">
        <f t="shared" si="103"/>
        <v>#REF!</v>
      </c>
      <c r="HA83" s="68" t="e">
        <f t="shared" si="103"/>
        <v>#REF!</v>
      </c>
      <c r="HB83" s="68" t="e">
        <f t="shared" si="103"/>
        <v>#REF!</v>
      </c>
      <c r="HC83" s="68" t="e">
        <f t="shared" si="103"/>
        <v>#REF!</v>
      </c>
      <c r="HD83" s="68" t="e">
        <f t="shared" si="103"/>
        <v>#REF!</v>
      </c>
      <c r="HE83" s="68" t="e">
        <f t="shared" si="103"/>
        <v>#REF!</v>
      </c>
      <c r="HF83" s="68" t="e">
        <f t="shared" si="103"/>
        <v>#REF!</v>
      </c>
      <c r="HG83" s="68" t="e">
        <f t="shared" si="103"/>
        <v>#REF!</v>
      </c>
      <c r="HH83" s="68" t="e">
        <f t="shared" si="103"/>
        <v>#REF!</v>
      </c>
      <c r="HI83" s="68" t="e">
        <f t="shared" si="103"/>
        <v>#REF!</v>
      </c>
      <c r="HJ83" s="68" t="e">
        <f t="shared" si="103"/>
        <v>#REF!</v>
      </c>
      <c r="HK83" s="68" t="e">
        <f t="shared" si="103"/>
        <v>#REF!</v>
      </c>
      <c r="HL83" s="68" t="e">
        <f t="shared" si="103"/>
        <v>#REF!</v>
      </c>
      <c r="HM83" s="68" t="e">
        <f t="shared" si="103"/>
        <v>#REF!</v>
      </c>
      <c r="HN83" s="68" t="e">
        <f t="shared" si="103"/>
        <v>#REF!</v>
      </c>
      <c r="HO83" s="68" t="e">
        <f t="shared" si="103"/>
        <v>#REF!</v>
      </c>
      <c r="HP83" s="68" t="e">
        <f t="shared" si="103"/>
        <v>#REF!</v>
      </c>
      <c r="HQ83" s="68" t="e">
        <f t="shared" si="103"/>
        <v>#REF!</v>
      </c>
      <c r="HR83" s="68" t="e">
        <f t="shared" si="103"/>
        <v>#REF!</v>
      </c>
      <c r="HS83" s="68" t="e">
        <f t="shared" si="103"/>
        <v>#REF!</v>
      </c>
      <c r="HT83" s="68" t="e">
        <f t="shared" si="103"/>
        <v>#REF!</v>
      </c>
      <c r="HU83" s="68" t="e">
        <f t="shared" si="103"/>
        <v>#REF!</v>
      </c>
      <c r="HV83" s="68" t="e">
        <f t="shared" si="103"/>
        <v>#REF!</v>
      </c>
      <c r="HW83" s="68" t="e">
        <f t="shared" si="103"/>
        <v>#REF!</v>
      </c>
      <c r="HX83" s="68" t="e">
        <f t="shared" si="103"/>
        <v>#REF!</v>
      </c>
      <c r="HY83" s="68" t="e">
        <f t="shared" si="103"/>
        <v>#REF!</v>
      </c>
      <c r="HZ83" s="68" t="e">
        <f t="shared" si="103"/>
        <v>#REF!</v>
      </c>
      <c r="IA83" s="68" t="e">
        <f t="shared" si="103"/>
        <v>#REF!</v>
      </c>
      <c r="IB83" s="68" t="e">
        <f t="shared" si="103"/>
        <v>#REF!</v>
      </c>
      <c r="IC83" s="68" t="e">
        <f t="shared" si="103"/>
        <v>#REF!</v>
      </c>
      <c r="ID83" s="68" t="e">
        <f t="shared" si="103"/>
        <v>#REF!</v>
      </c>
      <c r="IE83" s="68" t="e">
        <f t="shared" si="103"/>
        <v>#REF!</v>
      </c>
      <c r="IF83" s="68" t="e">
        <f t="shared" si="103"/>
        <v>#REF!</v>
      </c>
      <c r="IG83" s="68" t="e">
        <f t="shared" si="103"/>
        <v>#REF!</v>
      </c>
      <c r="IH83" s="68" t="e">
        <f t="shared" si="103"/>
        <v>#REF!</v>
      </c>
      <c r="II83" s="68" t="e">
        <f t="shared" si="103"/>
        <v>#REF!</v>
      </c>
      <c r="IJ83" s="68" t="e">
        <f t="shared" si="103"/>
        <v>#REF!</v>
      </c>
      <c r="IK83" s="68" t="e">
        <f t="shared" si="103"/>
        <v>#REF!</v>
      </c>
      <c r="IL83" s="68" t="e">
        <f t="shared" si="103"/>
        <v>#REF!</v>
      </c>
      <c r="IM83" s="68" t="e">
        <f t="shared" si="103"/>
        <v>#REF!</v>
      </c>
      <c r="IN83" s="68" t="e">
        <f t="shared" si="103"/>
        <v>#REF!</v>
      </c>
      <c r="IO83" s="68" t="e">
        <f t="shared" si="103"/>
        <v>#REF!</v>
      </c>
      <c r="IP83" s="68" t="e">
        <f t="shared" si="103"/>
        <v>#REF!</v>
      </c>
      <c r="IQ83" s="68" t="e">
        <f t="shared" si="103"/>
        <v>#REF!</v>
      </c>
      <c r="IR83" s="68" t="e">
        <f t="shared" si="103"/>
        <v>#REF!</v>
      </c>
      <c r="IS83" s="68" t="e">
        <f t="shared" si="103"/>
        <v>#REF!</v>
      </c>
      <c r="IT83" s="68" t="e">
        <f t="shared" si="103"/>
        <v>#REF!</v>
      </c>
      <c r="IU83" s="68" t="e">
        <f t="shared" si="103"/>
        <v>#REF!</v>
      </c>
      <c r="IV83" s="68" t="e">
        <f t="shared" si="103"/>
        <v>#REF!</v>
      </c>
      <c r="IW83" s="68" t="e">
        <f t="shared" si="103"/>
        <v>#REF!</v>
      </c>
      <c r="IX83" s="68" t="e">
        <f t="shared" si="103"/>
        <v>#REF!</v>
      </c>
      <c r="IY83" s="68" t="e">
        <f t="shared" ref="IY83:JV83" si="104">IX87</f>
        <v>#REF!</v>
      </c>
      <c r="IZ83" s="68" t="e">
        <f t="shared" si="104"/>
        <v>#REF!</v>
      </c>
      <c r="JA83" s="68" t="e">
        <f t="shared" si="104"/>
        <v>#REF!</v>
      </c>
      <c r="JB83" s="68" t="e">
        <f t="shared" si="104"/>
        <v>#REF!</v>
      </c>
      <c r="JC83" s="68" t="e">
        <f t="shared" si="104"/>
        <v>#REF!</v>
      </c>
      <c r="JD83" s="68" t="e">
        <f t="shared" si="104"/>
        <v>#REF!</v>
      </c>
      <c r="JE83" s="68" t="e">
        <f t="shared" si="104"/>
        <v>#REF!</v>
      </c>
      <c r="JF83" s="68" t="e">
        <f t="shared" si="104"/>
        <v>#REF!</v>
      </c>
      <c r="JG83" s="68" t="e">
        <f t="shared" si="104"/>
        <v>#REF!</v>
      </c>
      <c r="JH83" s="68" t="e">
        <f t="shared" si="104"/>
        <v>#REF!</v>
      </c>
      <c r="JI83" s="68" t="e">
        <f t="shared" si="104"/>
        <v>#REF!</v>
      </c>
      <c r="JJ83" s="68" t="e">
        <f t="shared" si="104"/>
        <v>#REF!</v>
      </c>
      <c r="JK83" s="68" t="e">
        <f t="shared" si="104"/>
        <v>#REF!</v>
      </c>
      <c r="JL83" s="68" t="e">
        <f t="shared" si="104"/>
        <v>#REF!</v>
      </c>
      <c r="JM83" s="68" t="e">
        <f t="shared" si="104"/>
        <v>#REF!</v>
      </c>
      <c r="JN83" s="68" t="e">
        <f t="shared" si="104"/>
        <v>#REF!</v>
      </c>
      <c r="JO83" s="68" t="e">
        <f t="shared" si="104"/>
        <v>#REF!</v>
      </c>
      <c r="JP83" s="68" t="e">
        <f t="shared" si="104"/>
        <v>#REF!</v>
      </c>
      <c r="JQ83" s="68" t="e">
        <f t="shared" si="104"/>
        <v>#REF!</v>
      </c>
      <c r="JR83" s="68" t="e">
        <f t="shared" si="104"/>
        <v>#REF!</v>
      </c>
      <c r="JS83" s="68" t="e">
        <f t="shared" si="104"/>
        <v>#REF!</v>
      </c>
      <c r="JT83" s="68" t="e">
        <f t="shared" si="104"/>
        <v>#REF!</v>
      </c>
      <c r="JU83" s="68" t="e">
        <f t="shared" si="104"/>
        <v>#REF!</v>
      </c>
      <c r="JV83" s="68" t="e">
        <f t="shared" si="104"/>
        <v>#REF!</v>
      </c>
    </row>
    <row r="84" spans="1:282">
      <c r="A84" t="s">
        <v>268</v>
      </c>
      <c r="B84" s="59"/>
      <c r="C84" s="68">
        <f>IF(12*($B$81-1)=C$63,$D$49,0)</f>
        <v>0</v>
      </c>
      <c r="D84" s="68">
        <f t="shared" ref="D84:BO84" si="105">IF(12*($B$81-1)=D$63,$D$49,0)</f>
        <v>0</v>
      </c>
      <c r="E84" s="68">
        <f t="shared" si="105"/>
        <v>0</v>
      </c>
      <c r="F84" s="68">
        <f t="shared" si="105"/>
        <v>0</v>
      </c>
      <c r="G84" s="68">
        <f t="shared" si="105"/>
        <v>0</v>
      </c>
      <c r="H84" s="68">
        <f t="shared" si="105"/>
        <v>0</v>
      </c>
      <c r="I84" s="68">
        <f t="shared" si="105"/>
        <v>0</v>
      </c>
      <c r="J84" s="68">
        <f t="shared" si="105"/>
        <v>0</v>
      </c>
      <c r="K84" s="68">
        <f t="shared" si="105"/>
        <v>0</v>
      </c>
      <c r="L84" s="68">
        <f t="shared" si="105"/>
        <v>0</v>
      </c>
      <c r="M84" s="68">
        <f t="shared" si="105"/>
        <v>0</v>
      </c>
      <c r="N84" s="68">
        <f t="shared" si="105"/>
        <v>0</v>
      </c>
      <c r="O84" s="68">
        <f t="shared" si="105"/>
        <v>0</v>
      </c>
      <c r="P84" s="68">
        <f t="shared" si="105"/>
        <v>0</v>
      </c>
      <c r="Q84" s="68">
        <f t="shared" si="105"/>
        <v>0</v>
      </c>
      <c r="R84" s="68">
        <f t="shared" si="105"/>
        <v>0</v>
      </c>
      <c r="S84" s="68">
        <f t="shared" si="105"/>
        <v>0</v>
      </c>
      <c r="T84" s="68">
        <f t="shared" si="105"/>
        <v>0</v>
      </c>
      <c r="U84" s="68">
        <f t="shared" si="105"/>
        <v>0</v>
      </c>
      <c r="V84" s="68">
        <f t="shared" si="105"/>
        <v>0</v>
      </c>
      <c r="W84" s="68">
        <f t="shared" si="105"/>
        <v>0</v>
      </c>
      <c r="X84" s="68">
        <f t="shared" si="105"/>
        <v>0</v>
      </c>
      <c r="Y84" s="68">
        <f t="shared" si="105"/>
        <v>0</v>
      </c>
      <c r="Z84" s="68">
        <f t="shared" si="105"/>
        <v>0</v>
      </c>
      <c r="AA84" s="68">
        <f t="shared" si="105"/>
        <v>0</v>
      </c>
      <c r="AB84" s="68">
        <f t="shared" si="105"/>
        <v>0</v>
      </c>
      <c r="AC84" s="68">
        <f t="shared" si="105"/>
        <v>0</v>
      </c>
      <c r="AD84" s="68">
        <f t="shared" si="105"/>
        <v>0</v>
      </c>
      <c r="AE84" s="68">
        <f t="shared" si="105"/>
        <v>0</v>
      </c>
      <c r="AF84" s="68">
        <f t="shared" si="105"/>
        <v>0</v>
      </c>
      <c r="AG84" s="68">
        <f t="shared" si="105"/>
        <v>0</v>
      </c>
      <c r="AH84" s="68">
        <f t="shared" si="105"/>
        <v>0</v>
      </c>
      <c r="AI84" s="68">
        <f t="shared" si="105"/>
        <v>0</v>
      </c>
      <c r="AJ84" s="68">
        <f t="shared" si="105"/>
        <v>0</v>
      </c>
      <c r="AK84" s="68">
        <f t="shared" si="105"/>
        <v>0</v>
      </c>
      <c r="AL84" s="68">
        <f t="shared" si="105"/>
        <v>0</v>
      </c>
      <c r="AM84" s="68">
        <f t="shared" si="105"/>
        <v>0</v>
      </c>
      <c r="AN84" s="68">
        <f t="shared" si="105"/>
        <v>0</v>
      </c>
      <c r="AO84" s="68">
        <f t="shared" si="105"/>
        <v>0</v>
      </c>
      <c r="AP84" s="68">
        <f t="shared" si="105"/>
        <v>0</v>
      </c>
      <c r="AQ84" s="68">
        <f t="shared" si="105"/>
        <v>0</v>
      </c>
      <c r="AR84" s="68">
        <f t="shared" si="105"/>
        <v>0</v>
      </c>
      <c r="AS84" s="68">
        <f t="shared" si="105"/>
        <v>0</v>
      </c>
      <c r="AT84" s="68">
        <f t="shared" si="105"/>
        <v>0</v>
      </c>
      <c r="AU84" s="68">
        <f t="shared" si="105"/>
        <v>0</v>
      </c>
      <c r="AV84" s="68">
        <f t="shared" si="105"/>
        <v>0</v>
      </c>
      <c r="AW84" s="68">
        <f t="shared" si="105"/>
        <v>0</v>
      </c>
      <c r="AX84" s="68">
        <f t="shared" si="105"/>
        <v>0</v>
      </c>
      <c r="AY84" s="68">
        <f t="shared" si="105"/>
        <v>0</v>
      </c>
      <c r="AZ84" s="68">
        <f t="shared" si="105"/>
        <v>0</v>
      </c>
      <c r="BA84" s="68">
        <f t="shared" si="105"/>
        <v>0</v>
      </c>
      <c r="BB84" s="68">
        <f t="shared" si="105"/>
        <v>0</v>
      </c>
      <c r="BC84" s="68">
        <f t="shared" si="105"/>
        <v>0</v>
      </c>
      <c r="BD84" s="68">
        <f t="shared" si="105"/>
        <v>0</v>
      </c>
      <c r="BE84" s="68">
        <f t="shared" si="105"/>
        <v>0</v>
      </c>
      <c r="BF84" s="68">
        <f t="shared" si="105"/>
        <v>0</v>
      </c>
      <c r="BG84" s="68">
        <f t="shared" si="105"/>
        <v>0</v>
      </c>
      <c r="BH84" s="68">
        <f t="shared" si="105"/>
        <v>0</v>
      </c>
      <c r="BI84" s="68">
        <f t="shared" si="105"/>
        <v>0</v>
      </c>
      <c r="BJ84" s="68">
        <f t="shared" si="105"/>
        <v>0</v>
      </c>
      <c r="BK84" s="68">
        <f t="shared" si="105"/>
        <v>0</v>
      </c>
      <c r="BL84" s="68">
        <f t="shared" si="105"/>
        <v>0</v>
      </c>
      <c r="BM84" s="68">
        <f t="shared" si="105"/>
        <v>0</v>
      </c>
      <c r="BN84" s="68">
        <f t="shared" si="105"/>
        <v>0</v>
      </c>
      <c r="BO84" s="68">
        <f t="shared" si="105"/>
        <v>0</v>
      </c>
      <c r="BP84" s="68">
        <f t="shared" ref="BP84:EA84" si="106">IF(12*($B$81-1)=BP$63,$D$49,0)</f>
        <v>0</v>
      </c>
      <c r="BQ84" s="68">
        <f t="shared" si="106"/>
        <v>0</v>
      </c>
      <c r="BR84" s="68">
        <f t="shared" si="106"/>
        <v>0</v>
      </c>
      <c r="BS84" s="68">
        <f t="shared" si="106"/>
        <v>0</v>
      </c>
      <c r="BT84" s="68">
        <f t="shared" si="106"/>
        <v>0</v>
      </c>
      <c r="BU84" s="68">
        <f t="shared" si="106"/>
        <v>0</v>
      </c>
      <c r="BV84" s="68">
        <f t="shared" si="106"/>
        <v>0</v>
      </c>
      <c r="BW84" s="68">
        <f t="shared" si="106"/>
        <v>0</v>
      </c>
      <c r="BX84" s="68">
        <f t="shared" si="106"/>
        <v>0</v>
      </c>
      <c r="BY84" s="68">
        <f t="shared" si="106"/>
        <v>0</v>
      </c>
      <c r="BZ84" s="68">
        <f t="shared" si="106"/>
        <v>0</v>
      </c>
      <c r="CA84" s="68">
        <f t="shared" si="106"/>
        <v>0</v>
      </c>
      <c r="CB84" s="68">
        <f t="shared" si="106"/>
        <v>0</v>
      </c>
      <c r="CC84" s="68">
        <f t="shared" si="106"/>
        <v>0</v>
      </c>
      <c r="CD84" s="68">
        <f t="shared" si="106"/>
        <v>0</v>
      </c>
      <c r="CE84" s="68">
        <f t="shared" si="106"/>
        <v>0</v>
      </c>
      <c r="CF84" s="68">
        <f t="shared" si="106"/>
        <v>0</v>
      </c>
      <c r="CG84" s="68">
        <f t="shared" si="106"/>
        <v>0</v>
      </c>
      <c r="CH84" s="68">
        <f t="shared" si="106"/>
        <v>0</v>
      </c>
      <c r="CI84" s="68">
        <f t="shared" si="106"/>
        <v>0</v>
      </c>
      <c r="CJ84" s="68">
        <f t="shared" si="106"/>
        <v>0</v>
      </c>
      <c r="CK84" s="68">
        <f t="shared" si="106"/>
        <v>0</v>
      </c>
      <c r="CL84" s="68">
        <f t="shared" si="106"/>
        <v>0</v>
      </c>
      <c r="CM84" s="68">
        <f t="shared" si="106"/>
        <v>0</v>
      </c>
      <c r="CN84" s="68">
        <f t="shared" si="106"/>
        <v>0</v>
      </c>
      <c r="CO84" s="68">
        <f t="shared" si="106"/>
        <v>0</v>
      </c>
      <c r="CP84" s="68">
        <f t="shared" si="106"/>
        <v>0</v>
      </c>
      <c r="CQ84" s="68">
        <f t="shared" si="106"/>
        <v>0</v>
      </c>
      <c r="CR84" s="68">
        <f t="shared" si="106"/>
        <v>0</v>
      </c>
      <c r="CS84" s="68">
        <f t="shared" si="106"/>
        <v>0</v>
      </c>
      <c r="CT84" s="68">
        <f t="shared" si="106"/>
        <v>0</v>
      </c>
      <c r="CU84" s="68">
        <f t="shared" si="106"/>
        <v>0</v>
      </c>
      <c r="CV84" s="68">
        <f t="shared" si="106"/>
        <v>0</v>
      </c>
      <c r="CW84" s="68">
        <f t="shared" si="106"/>
        <v>0</v>
      </c>
      <c r="CX84" s="68">
        <f t="shared" si="106"/>
        <v>0</v>
      </c>
      <c r="CY84" s="68">
        <f t="shared" si="106"/>
        <v>0</v>
      </c>
      <c r="CZ84" s="68">
        <f t="shared" si="106"/>
        <v>0</v>
      </c>
      <c r="DA84" s="68">
        <f t="shared" si="106"/>
        <v>0</v>
      </c>
      <c r="DB84" s="68">
        <f t="shared" si="106"/>
        <v>0</v>
      </c>
      <c r="DC84" s="68">
        <f t="shared" si="106"/>
        <v>0</v>
      </c>
      <c r="DD84" s="68">
        <f t="shared" si="106"/>
        <v>0</v>
      </c>
      <c r="DE84" s="68">
        <f t="shared" si="106"/>
        <v>0</v>
      </c>
      <c r="DF84" s="68">
        <f t="shared" si="106"/>
        <v>0</v>
      </c>
      <c r="DG84" s="68">
        <f t="shared" si="106"/>
        <v>0</v>
      </c>
      <c r="DH84" s="68">
        <f t="shared" si="106"/>
        <v>0</v>
      </c>
      <c r="DI84" s="68">
        <f t="shared" si="106"/>
        <v>0</v>
      </c>
      <c r="DJ84" s="68">
        <f t="shared" si="106"/>
        <v>0</v>
      </c>
      <c r="DK84" s="68">
        <f t="shared" si="106"/>
        <v>0</v>
      </c>
      <c r="DL84" s="68">
        <f t="shared" si="106"/>
        <v>0</v>
      </c>
      <c r="DM84" s="68">
        <f t="shared" si="106"/>
        <v>0</v>
      </c>
      <c r="DN84" s="68">
        <f t="shared" si="106"/>
        <v>0</v>
      </c>
      <c r="DO84" s="68">
        <f t="shared" si="106"/>
        <v>0</v>
      </c>
      <c r="DP84" s="68">
        <f t="shared" si="106"/>
        <v>0</v>
      </c>
      <c r="DQ84" s="68">
        <f t="shared" si="106"/>
        <v>0</v>
      </c>
      <c r="DR84" s="68">
        <f t="shared" si="106"/>
        <v>0</v>
      </c>
      <c r="DS84" s="68">
        <f t="shared" si="106"/>
        <v>0</v>
      </c>
      <c r="DT84" s="68">
        <f t="shared" si="106"/>
        <v>0</v>
      </c>
      <c r="DU84" s="68">
        <f t="shared" si="106"/>
        <v>0</v>
      </c>
      <c r="DV84" s="68">
        <f t="shared" si="106"/>
        <v>0</v>
      </c>
      <c r="DW84" s="68">
        <f t="shared" si="106"/>
        <v>0</v>
      </c>
      <c r="DX84" s="68">
        <f t="shared" si="106"/>
        <v>0</v>
      </c>
      <c r="DY84" s="68">
        <f t="shared" si="106"/>
        <v>0</v>
      </c>
      <c r="DZ84" s="68">
        <f t="shared" si="106"/>
        <v>0</v>
      </c>
      <c r="EA84" s="68">
        <f t="shared" si="106"/>
        <v>0</v>
      </c>
      <c r="EB84" s="68">
        <f t="shared" ref="EB84:GM84" si="107">IF(12*($B$81-1)=EB$63,$D$49,0)</f>
        <v>0</v>
      </c>
      <c r="EC84" s="68">
        <f t="shared" si="107"/>
        <v>0</v>
      </c>
      <c r="ED84" s="68">
        <f t="shared" si="107"/>
        <v>0</v>
      </c>
      <c r="EE84" s="68">
        <f t="shared" si="107"/>
        <v>0</v>
      </c>
      <c r="EF84" s="68">
        <f t="shared" si="107"/>
        <v>0</v>
      </c>
      <c r="EG84" s="68">
        <f t="shared" si="107"/>
        <v>0</v>
      </c>
      <c r="EH84" s="68">
        <f t="shared" si="107"/>
        <v>0</v>
      </c>
      <c r="EI84" s="68">
        <f t="shared" si="107"/>
        <v>0</v>
      </c>
      <c r="EJ84" s="68">
        <f t="shared" si="107"/>
        <v>0</v>
      </c>
      <c r="EK84" s="68">
        <f t="shared" si="107"/>
        <v>0</v>
      </c>
      <c r="EL84" s="68">
        <f t="shared" si="107"/>
        <v>0</v>
      </c>
      <c r="EM84" s="68">
        <f t="shared" si="107"/>
        <v>0</v>
      </c>
      <c r="EN84" s="68">
        <f t="shared" si="107"/>
        <v>0</v>
      </c>
      <c r="EO84" s="68">
        <f t="shared" si="107"/>
        <v>0</v>
      </c>
      <c r="EP84" s="68">
        <f t="shared" si="107"/>
        <v>0</v>
      </c>
      <c r="EQ84" s="68">
        <f t="shared" si="107"/>
        <v>0</v>
      </c>
      <c r="ER84" s="68">
        <f t="shared" si="107"/>
        <v>0</v>
      </c>
      <c r="ES84" s="68">
        <f t="shared" si="107"/>
        <v>0</v>
      </c>
      <c r="ET84" s="68">
        <f t="shared" si="107"/>
        <v>0</v>
      </c>
      <c r="EU84" s="68">
        <f t="shared" si="107"/>
        <v>0</v>
      </c>
      <c r="EV84" s="68">
        <f t="shared" si="107"/>
        <v>0</v>
      </c>
      <c r="EW84" s="68">
        <f t="shared" si="107"/>
        <v>0</v>
      </c>
      <c r="EX84" s="68">
        <f t="shared" si="107"/>
        <v>0</v>
      </c>
      <c r="EY84" s="68">
        <f t="shared" si="107"/>
        <v>0</v>
      </c>
      <c r="EZ84" s="68">
        <f t="shared" si="107"/>
        <v>0</v>
      </c>
      <c r="FA84" s="68">
        <f t="shared" si="107"/>
        <v>0</v>
      </c>
      <c r="FB84" s="68">
        <f t="shared" si="107"/>
        <v>0</v>
      </c>
      <c r="FC84" s="68">
        <f t="shared" si="107"/>
        <v>0</v>
      </c>
      <c r="FD84" s="68">
        <f t="shared" si="107"/>
        <v>0</v>
      </c>
      <c r="FE84" s="68">
        <f t="shared" si="107"/>
        <v>0</v>
      </c>
      <c r="FF84" s="68">
        <f t="shared" si="107"/>
        <v>0</v>
      </c>
      <c r="FG84" s="68">
        <f t="shared" si="107"/>
        <v>0</v>
      </c>
      <c r="FH84" s="68">
        <f t="shared" si="107"/>
        <v>0</v>
      </c>
      <c r="FI84" s="68">
        <f t="shared" si="107"/>
        <v>0</v>
      </c>
      <c r="FJ84" s="68">
        <f t="shared" si="107"/>
        <v>0</v>
      </c>
      <c r="FK84" s="68">
        <f t="shared" si="107"/>
        <v>0</v>
      </c>
      <c r="FL84" s="68">
        <f t="shared" si="107"/>
        <v>0</v>
      </c>
      <c r="FM84" s="68">
        <f t="shared" si="107"/>
        <v>0</v>
      </c>
      <c r="FN84" s="68">
        <f t="shared" si="107"/>
        <v>0</v>
      </c>
      <c r="FO84" s="68">
        <f t="shared" si="107"/>
        <v>0</v>
      </c>
      <c r="FP84" s="68">
        <f t="shared" si="107"/>
        <v>0</v>
      </c>
      <c r="FQ84" s="68">
        <f t="shared" si="107"/>
        <v>0</v>
      </c>
      <c r="FR84" s="68">
        <f t="shared" si="107"/>
        <v>0</v>
      </c>
      <c r="FS84" s="68">
        <f t="shared" si="107"/>
        <v>0</v>
      </c>
      <c r="FT84" s="68">
        <f t="shared" si="107"/>
        <v>0</v>
      </c>
      <c r="FU84" s="68">
        <f t="shared" si="107"/>
        <v>0</v>
      </c>
      <c r="FV84" s="68">
        <f t="shared" si="107"/>
        <v>0</v>
      </c>
      <c r="FW84" s="68">
        <f t="shared" si="107"/>
        <v>0</v>
      </c>
      <c r="FX84" s="68">
        <f t="shared" si="107"/>
        <v>0</v>
      </c>
      <c r="FY84" s="68">
        <f t="shared" si="107"/>
        <v>0</v>
      </c>
      <c r="FZ84" s="68">
        <f t="shared" si="107"/>
        <v>0</v>
      </c>
      <c r="GA84" s="68">
        <f t="shared" si="107"/>
        <v>0</v>
      </c>
      <c r="GB84" s="68">
        <f t="shared" si="107"/>
        <v>0</v>
      </c>
      <c r="GC84" s="68">
        <f t="shared" si="107"/>
        <v>0</v>
      </c>
      <c r="GD84" s="68">
        <f t="shared" si="107"/>
        <v>0</v>
      </c>
      <c r="GE84" s="68">
        <f t="shared" si="107"/>
        <v>0</v>
      </c>
      <c r="GF84" s="68">
        <f t="shared" si="107"/>
        <v>0</v>
      </c>
      <c r="GG84" s="68">
        <f t="shared" si="107"/>
        <v>0</v>
      </c>
      <c r="GH84" s="68">
        <f t="shared" si="107"/>
        <v>0</v>
      </c>
      <c r="GI84" s="68">
        <f t="shared" si="107"/>
        <v>0</v>
      </c>
      <c r="GJ84" s="68">
        <f t="shared" si="107"/>
        <v>0</v>
      </c>
      <c r="GK84" s="68">
        <f t="shared" si="107"/>
        <v>0</v>
      </c>
      <c r="GL84" s="68">
        <f t="shared" si="107"/>
        <v>0</v>
      </c>
      <c r="GM84" s="68">
        <f t="shared" si="107"/>
        <v>0</v>
      </c>
      <c r="GN84" s="68">
        <f t="shared" ref="GN84:IY84" si="108">IF(12*($B$81-1)=GN$63,$D$49,0)</f>
        <v>0</v>
      </c>
      <c r="GO84" s="68">
        <f t="shared" si="108"/>
        <v>0</v>
      </c>
      <c r="GP84" s="68">
        <f t="shared" si="108"/>
        <v>0</v>
      </c>
      <c r="GQ84" s="68">
        <f t="shared" si="108"/>
        <v>0</v>
      </c>
      <c r="GR84" s="68">
        <f t="shared" si="108"/>
        <v>0</v>
      </c>
      <c r="GS84" s="68">
        <f t="shared" si="108"/>
        <v>0</v>
      </c>
      <c r="GT84" s="68">
        <f t="shared" si="108"/>
        <v>0</v>
      </c>
      <c r="GU84" s="68">
        <f t="shared" si="108"/>
        <v>0</v>
      </c>
      <c r="GV84" s="68">
        <f t="shared" si="108"/>
        <v>0</v>
      </c>
      <c r="GW84" s="68">
        <f t="shared" si="108"/>
        <v>0</v>
      </c>
      <c r="GX84" s="68">
        <f t="shared" si="108"/>
        <v>0</v>
      </c>
      <c r="GY84" s="68">
        <f t="shared" si="108"/>
        <v>0</v>
      </c>
      <c r="GZ84" s="68">
        <f t="shared" si="108"/>
        <v>0</v>
      </c>
      <c r="HA84" s="68">
        <f t="shared" si="108"/>
        <v>0</v>
      </c>
      <c r="HB84" s="68">
        <f t="shared" si="108"/>
        <v>0</v>
      </c>
      <c r="HC84" s="68">
        <f t="shared" si="108"/>
        <v>0</v>
      </c>
      <c r="HD84" s="68">
        <f t="shared" si="108"/>
        <v>0</v>
      </c>
      <c r="HE84" s="68">
        <f t="shared" si="108"/>
        <v>0</v>
      </c>
      <c r="HF84" s="68">
        <f t="shared" si="108"/>
        <v>0</v>
      </c>
      <c r="HG84" s="68">
        <f t="shared" si="108"/>
        <v>0</v>
      </c>
      <c r="HH84" s="68">
        <f t="shared" si="108"/>
        <v>0</v>
      </c>
      <c r="HI84" s="68">
        <f t="shared" si="108"/>
        <v>0</v>
      </c>
      <c r="HJ84" s="68">
        <f t="shared" si="108"/>
        <v>0</v>
      </c>
      <c r="HK84" s="68">
        <f t="shared" si="108"/>
        <v>0</v>
      </c>
      <c r="HL84" s="68">
        <f t="shared" si="108"/>
        <v>0</v>
      </c>
      <c r="HM84" s="68">
        <f t="shared" si="108"/>
        <v>0</v>
      </c>
      <c r="HN84" s="68">
        <f t="shared" si="108"/>
        <v>0</v>
      </c>
      <c r="HO84" s="68">
        <f t="shared" si="108"/>
        <v>0</v>
      </c>
      <c r="HP84" s="68">
        <f t="shared" si="108"/>
        <v>0</v>
      </c>
      <c r="HQ84" s="68">
        <f t="shared" si="108"/>
        <v>0</v>
      </c>
      <c r="HR84" s="68">
        <f t="shared" si="108"/>
        <v>0</v>
      </c>
      <c r="HS84" s="68">
        <f t="shared" si="108"/>
        <v>0</v>
      </c>
      <c r="HT84" s="68">
        <f t="shared" si="108"/>
        <v>0</v>
      </c>
      <c r="HU84" s="68">
        <f t="shared" si="108"/>
        <v>0</v>
      </c>
      <c r="HV84" s="68">
        <f t="shared" si="108"/>
        <v>0</v>
      </c>
      <c r="HW84" s="68">
        <f t="shared" si="108"/>
        <v>0</v>
      </c>
      <c r="HX84" s="68">
        <f t="shared" si="108"/>
        <v>0</v>
      </c>
      <c r="HY84" s="68">
        <f t="shared" si="108"/>
        <v>0</v>
      </c>
      <c r="HZ84" s="68">
        <f t="shared" si="108"/>
        <v>0</v>
      </c>
      <c r="IA84" s="68">
        <f t="shared" si="108"/>
        <v>0</v>
      </c>
      <c r="IB84" s="68">
        <f t="shared" si="108"/>
        <v>0</v>
      </c>
      <c r="IC84" s="68">
        <f t="shared" si="108"/>
        <v>0</v>
      </c>
      <c r="ID84" s="68">
        <f t="shared" si="108"/>
        <v>0</v>
      </c>
      <c r="IE84" s="68">
        <f t="shared" si="108"/>
        <v>0</v>
      </c>
      <c r="IF84" s="68">
        <f t="shared" si="108"/>
        <v>0</v>
      </c>
      <c r="IG84" s="68">
        <f t="shared" si="108"/>
        <v>0</v>
      </c>
      <c r="IH84" s="68">
        <f t="shared" si="108"/>
        <v>0</v>
      </c>
      <c r="II84" s="68">
        <f t="shared" si="108"/>
        <v>0</v>
      </c>
      <c r="IJ84" s="68">
        <f t="shared" si="108"/>
        <v>0</v>
      </c>
      <c r="IK84" s="68">
        <f t="shared" si="108"/>
        <v>0</v>
      </c>
      <c r="IL84" s="68">
        <f t="shared" si="108"/>
        <v>0</v>
      </c>
      <c r="IM84" s="68">
        <f t="shared" si="108"/>
        <v>0</v>
      </c>
      <c r="IN84" s="68">
        <f t="shared" si="108"/>
        <v>0</v>
      </c>
      <c r="IO84" s="68">
        <f t="shared" si="108"/>
        <v>0</v>
      </c>
      <c r="IP84" s="68">
        <f t="shared" si="108"/>
        <v>0</v>
      </c>
      <c r="IQ84" s="68">
        <f t="shared" si="108"/>
        <v>0</v>
      </c>
      <c r="IR84" s="68">
        <f t="shared" si="108"/>
        <v>0</v>
      </c>
      <c r="IS84" s="68">
        <f t="shared" si="108"/>
        <v>0</v>
      </c>
      <c r="IT84" s="68">
        <f t="shared" si="108"/>
        <v>0</v>
      </c>
      <c r="IU84" s="68">
        <f t="shared" si="108"/>
        <v>0</v>
      </c>
      <c r="IV84" s="68">
        <f t="shared" si="108"/>
        <v>0</v>
      </c>
      <c r="IW84" s="68">
        <f t="shared" si="108"/>
        <v>0</v>
      </c>
      <c r="IX84" s="68">
        <f t="shared" si="108"/>
        <v>0</v>
      </c>
      <c r="IY84" s="68">
        <f t="shared" si="108"/>
        <v>0</v>
      </c>
      <c r="IZ84" s="68">
        <f t="shared" ref="IZ84:JV84" si="109">IF(12*($B$81-1)=IZ$63,$D$49,0)</f>
        <v>0</v>
      </c>
      <c r="JA84" s="68">
        <f t="shared" si="109"/>
        <v>0</v>
      </c>
      <c r="JB84" s="68">
        <f t="shared" si="109"/>
        <v>0</v>
      </c>
      <c r="JC84" s="68">
        <f t="shared" si="109"/>
        <v>0</v>
      </c>
      <c r="JD84" s="68">
        <f t="shared" si="109"/>
        <v>0</v>
      </c>
      <c r="JE84" s="68">
        <f t="shared" si="109"/>
        <v>0</v>
      </c>
      <c r="JF84" s="68">
        <f t="shared" si="109"/>
        <v>0</v>
      </c>
      <c r="JG84" s="68">
        <f t="shared" si="109"/>
        <v>0</v>
      </c>
      <c r="JH84" s="68">
        <f t="shared" si="109"/>
        <v>0</v>
      </c>
      <c r="JI84" s="68">
        <f t="shared" si="109"/>
        <v>0</v>
      </c>
      <c r="JJ84" s="68">
        <f t="shared" si="109"/>
        <v>0</v>
      </c>
      <c r="JK84" s="68">
        <f t="shared" si="109"/>
        <v>0</v>
      </c>
      <c r="JL84" s="68">
        <f t="shared" si="109"/>
        <v>0</v>
      </c>
      <c r="JM84" s="68">
        <f t="shared" si="109"/>
        <v>0</v>
      </c>
      <c r="JN84" s="68">
        <f t="shared" si="109"/>
        <v>0</v>
      </c>
      <c r="JO84" s="68">
        <f t="shared" si="109"/>
        <v>0</v>
      </c>
      <c r="JP84" s="68">
        <f t="shared" si="109"/>
        <v>0</v>
      </c>
      <c r="JQ84" s="68">
        <f t="shared" si="109"/>
        <v>0</v>
      </c>
      <c r="JR84" s="68">
        <f t="shared" si="109"/>
        <v>0</v>
      </c>
      <c r="JS84" s="68">
        <f t="shared" si="109"/>
        <v>0</v>
      </c>
      <c r="JT84" s="68">
        <f t="shared" si="109"/>
        <v>0</v>
      </c>
      <c r="JU84" s="68">
        <f t="shared" si="109"/>
        <v>0</v>
      </c>
      <c r="JV84" s="68">
        <f t="shared" si="109"/>
        <v>0</v>
      </c>
    </row>
    <row r="85" spans="1:282" s="106" customFormat="1">
      <c r="A85" s="106" t="s">
        <v>269</v>
      </c>
      <c r="B85" s="105"/>
      <c r="C85" s="68" t="e">
        <f>IF(AND(C$65&gt;0,C$65&lt;=IF(AND($B$8&gt;0, $B$8 &lt; $B$81), $C$38 - 12*($B$81-$B$8-1),$C$38)),PPMT($C$37,C$65,IF($I$28 &lt; 0, $C$38 + (12*$P$28), $C$38),$D$50),0)</f>
        <v>#REF!</v>
      </c>
      <c r="D85" s="68" t="e">
        <f t="shared" ref="D85:BO85" si="110">IF(AND(D$65&gt;0,D$65&lt;=IF(AND($B$8&gt;0, $B$8 &lt; $B$81), $C$38 - 12*($B$81-$B$8-1),$C$38)),PPMT($C$37,D$65,IF($I$28 &lt; 0, $C$38 + (12*$P$28), $C$38),$D$50),0)</f>
        <v>#REF!</v>
      </c>
      <c r="E85" s="68" t="e">
        <f t="shared" si="110"/>
        <v>#REF!</v>
      </c>
      <c r="F85" s="68" t="e">
        <f t="shared" si="110"/>
        <v>#REF!</v>
      </c>
      <c r="G85" s="68" t="e">
        <f t="shared" si="110"/>
        <v>#REF!</v>
      </c>
      <c r="H85" s="68" t="e">
        <f t="shared" si="110"/>
        <v>#REF!</v>
      </c>
      <c r="I85" s="68" t="e">
        <f t="shared" si="110"/>
        <v>#REF!</v>
      </c>
      <c r="J85" s="68" t="e">
        <f t="shared" si="110"/>
        <v>#REF!</v>
      </c>
      <c r="K85" s="68" t="e">
        <f t="shared" si="110"/>
        <v>#REF!</v>
      </c>
      <c r="L85" s="68" t="e">
        <f t="shared" si="110"/>
        <v>#REF!</v>
      </c>
      <c r="M85" s="68" t="e">
        <f t="shared" si="110"/>
        <v>#REF!</v>
      </c>
      <c r="N85" s="68" t="e">
        <f t="shared" si="110"/>
        <v>#REF!</v>
      </c>
      <c r="O85" s="68" t="e">
        <f t="shared" si="110"/>
        <v>#REF!</v>
      </c>
      <c r="P85" s="68" t="e">
        <f t="shared" si="110"/>
        <v>#REF!</v>
      </c>
      <c r="Q85" s="68" t="e">
        <f t="shared" si="110"/>
        <v>#REF!</v>
      </c>
      <c r="R85" s="68" t="e">
        <f t="shared" si="110"/>
        <v>#REF!</v>
      </c>
      <c r="S85" s="68" t="e">
        <f t="shared" si="110"/>
        <v>#REF!</v>
      </c>
      <c r="T85" s="68" t="e">
        <f t="shared" si="110"/>
        <v>#REF!</v>
      </c>
      <c r="U85" s="68" t="e">
        <f t="shared" si="110"/>
        <v>#REF!</v>
      </c>
      <c r="V85" s="68" t="e">
        <f t="shared" si="110"/>
        <v>#REF!</v>
      </c>
      <c r="W85" s="68" t="e">
        <f t="shared" si="110"/>
        <v>#REF!</v>
      </c>
      <c r="X85" s="68" t="e">
        <f t="shared" si="110"/>
        <v>#REF!</v>
      </c>
      <c r="Y85" s="68" t="e">
        <f t="shared" si="110"/>
        <v>#REF!</v>
      </c>
      <c r="Z85" s="68" t="e">
        <f t="shared" si="110"/>
        <v>#REF!</v>
      </c>
      <c r="AA85" s="68" t="e">
        <f t="shared" si="110"/>
        <v>#REF!</v>
      </c>
      <c r="AB85" s="68" t="e">
        <f t="shared" si="110"/>
        <v>#REF!</v>
      </c>
      <c r="AC85" s="68" t="e">
        <f t="shared" si="110"/>
        <v>#REF!</v>
      </c>
      <c r="AD85" s="68" t="e">
        <f t="shared" si="110"/>
        <v>#REF!</v>
      </c>
      <c r="AE85" s="68" t="e">
        <f t="shared" si="110"/>
        <v>#REF!</v>
      </c>
      <c r="AF85" s="68" t="e">
        <f t="shared" si="110"/>
        <v>#REF!</v>
      </c>
      <c r="AG85" s="68" t="e">
        <f t="shared" si="110"/>
        <v>#REF!</v>
      </c>
      <c r="AH85" s="68" t="e">
        <f t="shared" si="110"/>
        <v>#REF!</v>
      </c>
      <c r="AI85" s="68" t="e">
        <f t="shared" si="110"/>
        <v>#REF!</v>
      </c>
      <c r="AJ85" s="68" t="e">
        <f t="shared" si="110"/>
        <v>#REF!</v>
      </c>
      <c r="AK85" s="68" t="e">
        <f t="shared" si="110"/>
        <v>#REF!</v>
      </c>
      <c r="AL85" s="68" t="e">
        <f t="shared" si="110"/>
        <v>#REF!</v>
      </c>
      <c r="AM85" s="68" t="e">
        <f t="shared" si="110"/>
        <v>#REF!</v>
      </c>
      <c r="AN85" s="68" t="e">
        <f t="shared" si="110"/>
        <v>#REF!</v>
      </c>
      <c r="AO85" s="68" t="e">
        <f t="shared" si="110"/>
        <v>#REF!</v>
      </c>
      <c r="AP85" s="68" t="e">
        <f t="shared" si="110"/>
        <v>#REF!</v>
      </c>
      <c r="AQ85" s="68" t="e">
        <f t="shared" si="110"/>
        <v>#REF!</v>
      </c>
      <c r="AR85" s="68" t="e">
        <f t="shared" si="110"/>
        <v>#REF!</v>
      </c>
      <c r="AS85" s="68" t="e">
        <f t="shared" si="110"/>
        <v>#REF!</v>
      </c>
      <c r="AT85" s="68" t="e">
        <f t="shared" si="110"/>
        <v>#REF!</v>
      </c>
      <c r="AU85" s="68" t="e">
        <f t="shared" si="110"/>
        <v>#REF!</v>
      </c>
      <c r="AV85" s="68" t="e">
        <f t="shared" si="110"/>
        <v>#REF!</v>
      </c>
      <c r="AW85" s="68" t="e">
        <f t="shared" si="110"/>
        <v>#REF!</v>
      </c>
      <c r="AX85" s="68" t="e">
        <f t="shared" si="110"/>
        <v>#REF!</v>
      </c>
      <c r="AY85" s="68" t="e">
        <f t="shared" si="110"/>
        <v>#REF!</v>
      </c>
      <c r="AZ85" s="68" t="e">
        <f t="shared" si="110"/>
        <v>#REF!</v>
      </c>
      <c r="BA85" s="68" t="e">
        <f t="shared" si="110"/>
        <v>#REF!</v>
      </c>
      <c r="BB85" s="68" t="e">
        <f t="shared" si="110"/>
        <v>#REF!</v>
      </c>
      <c r="BC85" s="68" t="e">
        <f t="shared" si="110"/>
        <v>#REF!</v>
      </c>
      <c r="BD85" s="68" t="e">
        <f t="shared" si="110"/>
        <v>#REF!</v>
      </c>
      <c r="BE85" s="68" t="e">
        <f t="shared" si="110"/>
        <v>#REF!</v>
      </c>
      <c r="BF85" s="68" t="e">
        <f t="shared" si="110"/>
        <v>#REF!</v>
      </c>
      <c r="BG85" s="68" t="e">
        <f t="shared" si="110"/>
        <v>#REF!</v>
      </c>
      <c r="BH85" s="68" t="e">
        <f t="shared" si="110"/>
        <v>#REF!</v>
      </c>
      <c r="BI85" s="68" t="e">
        <f t="shared" si="110"/>
        <v>#REF!</v>
      </c>
      <c r="BJ85" s="68" t="e">
        <f t="shared" si="110"/>
        <v>#REF!</v>
      </c>
      <c r="BK85" s="68" t="e">
        <f t="shared" si="110"/>
        <v>#REF!</v>
      </c>
      <c r="BL85" s="68" t="e">
        <f t="shared" si="110"/>
        <v>#REF!</v>
      </c>
      <c r="BM85" s="68" t="e">
        <f t="shared" si="110"/>
        <v>#REF!</v>
      </c>
      <c r="BN85" s="68" t="e">
        <f t="shared" si="110"/>
        <v>#REF!</v>
      </c>
      <c r="BO85" s="68" t="e">
        <f t="shared" si="110"/>
        <v>#REF!</v>
      </c>
      <c r="BP85" s="68" t="e">
        <f t="shared" ref="BP85:EA85" si="111">IF(AND(BP$65&gt;0,BP$65&lt;=IF(AND($B$8&gt;0, $B$8 &lt; $B$81), $C$38 - 12*($B$81-$B$8-1),$C$38)),PPMT($C$37,BP$65,IF($I$28 &lt; 0, $C$38 + (12*$P$28), $C$38),$D$50),0)</f>
        <v>#REF!</v>
      </c>
      <c r="BQ85" s="68" t="e">
        <f t="shared" si="111"/>
        <v>#REF!</v>
      </c>
      <c r="BR85" s="68" t="e">
        <f t="shared" si="111"/>
        <v>#REF!</v>
      </c>
      <c r="BS85" s="68" t="e">
        <f t="shared" si="111"/>
        <v>#REF!</v>
      </c>
      <c r="BT85" s="68" t="e">
        <f t="shared" si="111"/>
        <v>#REF!</v>
      </c>
      <c r="BU85" s="68" t="e">
        <f t="shared" si="111"/>
        <v>#REF!</v>
      </c>
      <c r="BV85" s="68" t="e">
        <f t="shared" si="111"/>
        <v>#REF!</v>
      </c>
      <c r="BW85" s="68" t="e">
        <f t="shared" si="111"/>
        <v>#REF!</v>
      </c>
      <c r="BX85" s="68" t="e">
        <f t="shared" si="111"/>
        <v>#REF!</v>
      </c>
      <c r="BY85" s="68" t="e">
        <f t="shared" si="111"/>
        <v>#REF!</v>
      </c>
      <c r="BZ85" s="68" t="e">
        <f t="shared" si="111"/>
        <v>#REF!</v>
      </c>
      <c r="CA85" s="68" t="e">
        <f t="shared" si="111"/>
        <v>#REF!</v>
      </c>
      <c r="CB85" s="68" t="e">
        <f t="shared" si="111"/>
        <v>#REF!</v>
      </c>
      <c r="CC85" s="68" t="e">
        <f t="shared" si="111"/>
        <v>#REF!</v>
      </c>
      <c r="CD85" s="68" t="e">
        <f t="shared" si="111"/>
        <v>#REF!</v>
      </c>
      <c r="CE85" s="68" t="e">
        <f t="shared" si="111"/>
        <v>#REF!</v>
      </c>
      <c r="CF85" s="68" t="e">
        <f t="shared" si="111"/>
        <v>#REF!</v>
      </c>
      <c r="CG85" s="68" t="e">
        <f t="shared" si="111"/>
        <v>#REF!</v>
      </c>
      <c r="CH85" s="68" t="e">
        <f t="shared" si="111"/>
        <v>#REF!</v>
      </c>
      <c r="CI85" s="68" t="e">
        <f t="shared" si="111"/>
        <v>#REF!</v>
      </c>
      <c r="CJ85" s="68" t="e">
        <f t="shared" si="111"/>
        <v>#REF!</v>
      </c>
      <c r="CK85" s="68" t="e">
        <f t="shared" si="111"/>
        <v>#REF!</v>
      </c>
      <c r="CL85" s="68" t="e">
        <f t="shared" si="111"/>
        <v>#REF!</v>
      </c>
      <c r="CM85" s="68" t="e">
        <f t="shared" si="111"/>
        <v>#REF!</v>
      </c>
      <c r="CN85" s="68" t="e">
        <f t="shared" si="111"/>
        <v>#REF!</v>
      </c>
      <c r="CO85" s="68" t="e">
        <f t="shared" si="111"/>
        <v>#REF!</v>
      </c>
      <c r="CP85" s="68" t="e">
        <f t="shared" si="111"/>
        <v>#REF!</v>
      </c>
      <c r="CQ85" s="68" t="e">
        <f t="shared" si="111"/>
        <v>#REF!</v>
      </c>
      <c r="CR85" s="68" t="e">
        <f t="shared" si="111"/>
        <v>#REF!</v>
      </c>
      <c r="CS85" s="68" t="e">
        <f t="shared" si="111"/>
        <v>#REF!</v>
      </c>
      <c r="CT85" s="68" t="e">
        <f t="shared" si="111"/>
        <v>#REF!</v>
      </c>
      <c r="CU85" s="68" t="e">
        <f t="shared" si="111"/>
        <v>#REF!</v>
      </c>
      <c r="CV85" s="68" t="e">
        <f t="shared" si="111"/>
        <v>#REF!</v>
      </c>
      <c r="CW85" s="68" t="e">
        <f t="shared" si="111"/>
        <v>#REF!</v>
      </c>
      <c r="CX85" s="68" t="e">
        <f t="shared" si="111"/>
        <v>#REF!</v>
      </c>
      <c r="CY85" s="68" t="e">
        <f t="shared" si="111"/>
        <v>#REF!</v>
      </c>
      <c r="CZ85" s="68" t="e">
        <f t="shared" si="111"/>
        <v>#REF!</v>
      </c>
      <c r="DA85" s="68" t="e">
        <f t="shared" si="111"/>
        <v>#REF!</v>
      </c>
      <c r="DB85" s="68" t="e">
        <f t="shared" si="111"/>
        <v>#REF!</v>
      </c>
      <c r="DC85" s="68" t="e">
        <f t="shared" si="111"/>
        <v>#REF!</v>
      </c>
      <c r="DD85" s="68" t="e">
        <f t="shared" si="111"/>
        <v>#REF!</v>
      </c>
      <c r="DE85" s="68" t="e">
        <f t="shared" si="111"/>
        <v>#REF!</v>
      </c>
      <c r="DF85" s="68" t="e">
        <f t="shared" si="111"/>
        <v>#REF!</v>
      </c>
      <c r="DG85" s="68" t="e">
        <f t="shared" si="111"/>
        <v>#REF!</v>
      </c>
      <c r="DH85" s="68" t="e">
        <f t="shared" si="111"/>
        <v>#REF!</v>
      </c>
      <c r="DI85" s="68" t="e">
        <f t="shared" si="111"/>
        <v>#REF!</v>
      </c>
      <c r="DJ85" s="68" t="e">
        <f t="shared" si="111"/>
        <v>#REF!</v>
      </c>
      <c r="DK85" s="68" t="e">
        <f t="shared" si="111"/>
        <v>#REF!</v>
      </c>
      <c r="DL85" s="68" t="e">
        <f t="shared" si="111"/>
        <v>#REF!</v>
      </c>
      <c r="DM85" s="68" t="e">
        <f t="shared" si="111"/>
        <v>#REF!</v>
      </c>
      <c r="DN85" s="68" t="e">
        <f t="shared" si="111"/>
        <v>#REF!</v>
      </c>
      <c r="DO85" s="68" t="e">
        <f t="shared" si="111"/>
        <v>#REF!</v>
      </c>
      <c r="DP85" s="68" t="e">
        <f t="shared" si="111"/>
        <v>#REF!</v>
      </c>
      <c r="DQ85" s="68" t="e">
        <f t="shared" si="111"/>
        <v>#REF!</v>
      </c>
      <c r="DR85" s="68" t="e">
        <f t="shared" si="111"/>
        <v>#REF!</v>
      </c>
      <c r="DS85" s="68" t="e">
        <f t="shared" si="111"/>
        <v>#REF!</v>
      </c>
      <c r="DT85" s="68" t="e">
        <f t="shared" si="111"/>
        <v>#REF!</v>
      </c>
      <c r="DU85" s="68" t="e">
        <f t="shared" si="111"/>
        <v>#REF!</v>
      </c>
      <c r="DV85" s="68" t="e">
        <f t="shared" si="111"/>
        <v>#REF!</v>
      </c>
      <c r="DW85" s="68" t="e">
        <f t="shared" si="111"/>
        <v>#REF!</v>
      </c>
      <c r="DX85" s="68" t="e">
        <f t="shared" si="111"/>
        <v>#REF!</v>
      </c>
      <c r="DY85" s="68" t="e">
        <f t="shared" si="111"/>
        <v>#REF!</v>
      </c>
      <c r="DZ85" s="68" t="e">
        <f t="shared" si="111"/>
        <v>#REF!</v>
      </c>
      <c r="EA85" s="68" t="e">
        <f t="shared" si="111"/>
        <v>#REF!</v>
      </c>
      <c r="EB85" s="68" t="e">
        <f t="shared" ref="EB85:GM85" si="112">IF(AND(EB$65&gt;0,EB$65&lt;=IF(AND($B$8&gt;0, $B$8 &lt; $B$81), $C$38 - 12*($B$81-$B$8-1),$C$38)),PPMT($C$37,EB$65,IF($I$28 &lt; 0, $C$38 + (12*$P$28), $C$38),$D$50),0)</f>
        <v>#REF!</v>
      </c>
      <c r="EC85" s="68" t="e">
        <f t="shared" si="112"/>
        <v>#REF!</v>
      </c>
      <c r="ED85" s="68" t="e">
        <f t="shared" si="112"/>
        <v>#REF!</v>
      </c>
      <c r="EE85" s="68" t="e">
        <f t="shared" si="112"/>
        <v>#REF!</v>
      </c>
      <c r="EF85" s="68" t="e">
        <f t="shared" si="112"/>
        <v>#REF!</v>
      </c>
      <c r="EG85" s="68" t="e">
        <f t="shared" si="112"/>
        <v>#REF!</v>
      </c>
      <c r="EH85" s="68" t="e">
        <f t="shared" si="112"/>
        <v>#REF!</v>
      </c>
      <c r="EI85" s="68" t="e">
        <f t="shared" si="112"/>
        <v>#REF!</v>
      </c>
      <c r="EJ85" s="68" t="e">
        <f t="shared" si="112"/>
        <v>#REF!</v>
      </c>
      <c r="EK85" s="68" t="e">
        <f t="shared" si="112"/>
        <v>#REF!</v>
      </c>
      <c r="EL85" s="68" t="e">
        <f t="shared" si="112"/>
        <v>#REF!</v>
      </c>
      <c r="EM85" s="68" t="e">
        <f t="shared" si="112"/>
        <v>#REF!</v>
      </c>
      <c r="EN85" s="68" t="e">
        <f t="shared" si="112"/>
        <v>#REF!</v>
      </c>
      <c r="EO85" s="68" t="e">
        <f t="shared" si="112"/>
        <v>#REF!</v>
      </c>
      <c r="EP85" s="68" t="e">
        <f t="shared" si="112"/>
        <v>#REF!</v>
      </c>
      <c r="EQ85" s="68" t="e">
        <f t="shared" si="112"/>
        <v>#REF!</v>
      </c>
      <c r="ER85" s="68" t="e">
        <f t="shared" si="112"/>
        <v>#REF!</v>
      </c>
      <c r="ES85" s="68" t="e">
        <f t="shared" si="112"/>
        <v>#REF!</v>
      </c>
      <c r="ET85" s="68" t="e">
        <f t="shared" si="112"/>
        <v>#REF!</v>
      </c>
      <c r="EU85" s="68" t="e">
        <f t="shared" si="112"/>
        <v>#REF!</v>
      </c>
      <c r="EV85" s="68" t="e">
        <f t="shared" si="112"/>
        <v>#REF!</v>
      </c>
      <c r="EW85" s="68" t="e">
        <f t="shared" si="112"/>
        <v>#REF!</v>
      </c>
      <c r="EX85" s="68" t="e">
        <f t="shared" si="112"/>
        <v>#REF!</v>
      </c>
      <c r="EY85" s="68" t="e">
        <f t="shared" si="112"/>
        <v>#REF!</v>
      </c>
      <c r="EZ85" s="68" t="e">
        <f t="shared" si="112"/>
        <v>#REF!</v>
      </c>
      <c r="FA85" s="68" t="e">
        <f t="shared" si="112"/>
        <v>#REF!</v>
      </c>
      <c r="FB85" s="68" t="e">
        <f t="shared" si="112"/>
        <v>#REF!</v>
      </c>
      <c r="FC85" s="68" t="e">
        <f t="shared" si="112"/>
        <v>#REF!</v>
      </c>
      <c r="FD85" s="68" t="e">
        <f t="shared" si="112"/>
        <v>#REF!</v>
      </c>
      <c r="FE85" s="68" t="e">
        <f t="shared" si="112"/>
        <v>#REF!</v>
      </c>
      <c r="FF85" s="68" t="e">
        <f t="shared" si="112"/>
        <v>#REF!</v>
      </c>
      <c r="FG85" s="68" t="e">
        <f t="shared" si="112"/>
        <v>#REF!</v>
      </c>
      <c r="FH85" s="68" t="e">
        <f t="shared" si="112"/>
        <v>#REF!</v>
      </c>
      <c r="FI85" s="68" t="e">
        <f t="shared" si="112"/>
        <v>#REF!</v>
      </c>
      <c r="FJ85" s="68" t="e">
        <f t="shared" si="112"/>
        <v>#REF!</v>
      </c>
      <c r="FK85" s="68" t="e">
        <f t="shared" si="112"/>
        <v>#REF!</v>
      </c>
      <c r="FL85" s="68" t="e">
        <f t="shared" si="112"/>
        <v>#REF!</v>
      </c>
      <c r="FM85" s="68" t="e">
        <f t="shared" si="112"/>
        <v>#REF!</v>
      </c>
      <c r="FN85" s="68" t="e">
        <f t="shared" si="112"/>
        <v>#REF!</v>
      </c>
      <c r="FO85" s="68" t="e">
        <f t="shared" si="112"/>
        <v>#REF!</v>
      </c>
      <c r="FP85" s="68" t="e">
        <f t="shared" si="112"/>
        <v>#REF!</v>
      </c>
      <c r="FQ85" s="68" t="e">
        <f t="shared" si="112"/>
        <v>#REF!</v>
      </c>
      <c r="FR85" s="68" t="e">
        <f t="shared" si="112"/>
        <v>#REF!</v>
      </c>
      <c r="FS85" s="68" t="e">
        <f t="shared" si="112"/>
        <v>#REF!</v>
      </c>
      <c r="FT85" s="68" t="e">
        <f t="shared" si="112"/>
        <v>#REF!</v>
      </c>
      <c r="FU85" s="68" t="e">
        <f t="shared" si="112"/>
        <v>#REF!</v>
      </c>
      <c r="FV85" s="68" t="e">
        <f t="shared" si="112"/>
        <v>#REF!</v>
      </c>
      <c r="FW85" s="68" t="e">
        <f t="shared" si="112"/>
        <v>#REF!</v>
      </c>
      <c r="FX85" s="68" t="e">
        <f t="shared" si="112"/>
        <v>#REF!</v>
      </c>
      <c r="FY85" s="68" t="e">
        <f t="shared" si="112"/>
        <v>#REF!</v>
      </c>
      <c r="FZ85" s="68" t="e">
        <f t="shared" si="112"/>
        <v>#REF!</v>
      </c>
      <c r="GA85" s="68" t="e">
        <f t="shared" si="112"/>
        <v>#REF!</v>
      </c>
      <c r="GB85" s="68" t="e">
        <f t="shared" si="112"/>
        <v>#REF!</v>
      </c>
      <c r="GC85" s="68" t="e">
        <f t="shared" si="112"/>
        <v>#REF!</v>
      </c>
      <c r="GD85" s="68" t="e">
        <f t="shared" si="112"/>
        <v>#REF!</v>
      </c>
      <c r="GE85" s="68" t="e">
        <f t="shared" si="112"/>
        <v>#REF!</v>
      </c>
      <c r="GF85" s="68" t="e">
        <f t="shared" si="112"/>
        <v>#REF!</v>
      </c>
      <c r="GG85" s="68" t="e">
        <f t="shared" si="112"/>
        <v>#REF!</v>
      </c>
      <c r="GH85" s="68" t="e">
        <f t="shared" si="112"/>
        <v>#REF!</v>
      </c>
      <c r="GI85" s="68" t="e">
        <f t="shared" si="112"/>
        <v>#REF!</v>
      </c>
      <c r="GJ85" s="68" t="e">
        <f t="shared" si="112"/>
        <v>#REF!</v>
      </c>
      <c r="GK85" s="68" t="e">
        <f t="shared" si="112"/>
        <v>#REF!</v>
      </c>
      <c r="GL85" s="68" t="e">
        <f t="shared" si="112"/>
        <v>#REF!</v>
      </c>
      <c r="GM85" s="68" t="e">
        <f t="shared" si="112"/>
        <v>#REF!</v>
      </c>
      <c r="GN85" s="68" t="e">
        <f t="shared" ref="GN85:IY85" si="113">IF(AND(GN$65&gt;0,GN$65&lt;=IF(AND($B$8&gt;0, $B$8 &lt; $B$81), $C$38 - 12*($B$81-$B$8-1),$C$38)),PPMT($C$37,GN$65,IF($I$28 &lt; 0, $C$38 + (12*$P$28), $C$38),$D$50),0)</f>
        <v>#REF!</v>
      </c>
      <c r="GO85" s="68" t="e">
        <f t="shared" si="113"/>
        <v>#REF!</v>
      </c>
      <c r="GP85" s="68" t="e">
        <f t="shared" si="113"/>
        <v>#REF!</v>
      </c>
      <c r="GQ85" s="68" t="e">
        <f t="shared" si="113"/>
        <v>#REF!</v>
      </c>
      <c r="GR85" s="68" t="e">
        <f t="shared" si="113"/>
        <v>#REF!</v>
      </c>
      <c r="GS85" s="68" t="e">
        <f t="shared" si="113"/>
        <v>#REF!</v>
      </c>
      <c r="GT85" s="68" t="e">
        <f t="shared" si="113"/>
        <v>#REF!</v>
      </c>
      <c r="GU85" s="68" t="e">
        <f t="shared" si="113"/>
        <v>#REF!</v>
      </c>
      <c r="GV85" s="68" t="e">
        <f t="shared" si="113"/>
        <v>#REF!</v>
      </c>
      <c r="GW85" s="68" t="e">
        <f t="shared" si="113"/>
        <v>#REF!</v>
      </c>
      <c r="GX85" s="68" t="e">
        <f t="shared" si="113"/>
        <v>#REF!</v>
      </c>
      <c r="GY85" s="68" t="e">
        <f t="shared" si="113"/>
        <v>#REF!</v>
      </c>
      <c r="GZ85" s="68" t="e">
        <f t="shared" si="113"/>
        <v>#REF!</v>
      </c>
      <c r="HA85" s="68" t="e">
        <f t="shared" si="113"/>
        <v>#REF!</v>
      </c>
      <c r="HB85" s="68" t="e">
        <f t="shared" si="113"/>
        <v>#REF!</v>
      </c>
      <c r="HC85" s="68" t="e">
        <f t="shared" si="113"/>
        <v>#REF!</v>
      </c>
      <c r="HD85" s="68" t="e">
        <f t="shared" si="113"/>
        <v>#REF!</v>
      </c>
      <c r="HE85" s="68" t="e">
        <f t="shared" si="113"/>
        <v>#REF!</v>
      </c>
      <c r="HF85" s="68" t="e">
        <f t="shared" si="113"/>
        <v>#REF!</v>
      </c>
      <c r="HG85" s="68" t="e">
        <f t="shared" si="113"/>
        <v>#REF!</v>
      </c>
      <c r="HH85" s="68" t="e">
        <f t="shared" si="113"/>
        <v>#REF!</v>
      </c>
      <c r="HI85" s="68" t="e">
        <f t="shared" si="113"/>
        <v>#REF!</v>
      </c>
      <c r="HJ85" s="68" t="e">
        <f t="shared" si="113"/>
        <v>#REF!</v>
      </c>
      <c r="HK85" s="68" t="e">
        <f t="shared" si="113"/>
        <v>#REF!</v>
      </c>
      <c r="HL85" s="68" t="e">
        <f t="shared" si="113"/>
        <v>#REF!</v>
      </c>
      <c r="HM85" s="68" t="e">
        <f t="shared" si="113"/>
        <v>#REF!</v>
      </c>
      <c r="HN85" s="68" t="e">
        <f t="shared" si="113"/>
        <v>#REF!</v>
      </c>
      <c r="HO85" s="68" t="e">
        <f t="shared" si="113"/>
        <v>#REF!</v>
      </c>
      <c r="HP85" s="68" t="e">
        <f t="shared" si="113"/>
        <v>#REF!</v>
      </c>
      <c r="HQ85" s="68" t="e">
        <f t="shared" si="113"/>
        <v>#REF!</v>
      </c>
      <c r="HR85" s="68" t="e">
        <f t="shared" si="113"/>
        <v>#REF!</v>
      </c>
      <c r="HS85" s="68" t="e">
        <f t="shared" si="113"/>
        <v>#REF!</v>
      </c>
      <c r="HT85" s="68" t="e">
        <f t="shared" si="113"/>
        <v>#REF!</v>
      </c>
      <c r="HU85" s="68" t="e">
        <f t="shared" si="113"/>
        <v>#REF!</v>
      </c>
      <c r="HV85" s="68" t="e">
        <f t="shared" si="113"/>
        <v>#REF!</v>
      </c>
      <c r="HW85" s="68" t="e">
        <f t="shared" si="113"/>
        <v>#REF!</v>
      </c>
      <c r="HX85" s="68" t="e">
        <f t="shared" si="113"/>
        <v>#REF!</v>
      </c>
      <c r="HY85" s="68" t="e">
        <f t="shared" si="113"/>
        <v>#REF!</v>
      </c>
      <c r="HZ85" s="68" t="e">
        <f t="shared" si="113"/>
        <v>#REF!</v>
      </c>
      <c r="IA85" s="68" t="e">
        <f t="shared" si="113"/>
        <v>#REF!</v>
      </c>
      <c r="IB85" s="68" t="e">
        <f t="shared" si="113"/>
        <v>#REF!</v>
      </c>
      <c r="IC85" s="68" t="e">
        <f t="shared" si="113"/>
        <v>#REF!</v>
      </c>
      <c r="ID85" s="68" t="e">
        <f t="shared" si="113"/>
        <v>#REF!</v>
      </c>
      <c r="IE85" s="68" t="e">
        <f t="shared" si="113"/>
        <v>#REF!</v>
      </c>
      <c r="IF85" s="68" t="e">
        <f t="shared" si="113"/>
        <v>#REF!</v>
      </c>
      <c r="IG85" s="68" t="e">
        <f t="shared" si="113"/>
        <v>#REF!</v>
      </c>
      <c r="IH85" s="68" t="e">
        <f t="shared" si="113"/>
        <v>#REF!</v>
      </c>
      <c r="II85" s="68" t="e">
        <f t="shared" si="113"/>
        <v>#REF!</v>
      </c>
      <c r="IJ85" s="68" t="e">
        <f t="shared" si="113"/>
        <v>#REF!</v>
      </c>
      <c r="IK85" s="68" t="e">
        <f t="shared" si="113"/>
        <v>#REF!</v>
      </c>
      <c r="IL85" s="68" t="e">
        <f t="shared" si="113"/>
        <v>#REF!</v>
      </c>
      <c r="IM85" s="68" t="e">
        <f t="shared" si="113"/>
        <v>#REF!</v>
      </c>
      <c r="IN85" s="68" t="e">
        <f t="shared" si="113"/>
        <v>#REF!</v>
      </c>
      <c r="IO85" s="68" t="e">
        <f t="shared" si="113"/>
        <v>#REF!</v>
      </c>
      <c r="IP85" s="68" t="e">
        <f t="shared" si="113"/>
        <v>#REF!</v>
      </c>
      <c r="IQ85" s="68" t="e">
        <f t="shared" si="113"/>
        <v>#REF!</v>
      </c>
      <c r="IR85" s="68" t="e">
        <f t="shared" si="113"/>
        <v>#REF!</v>
      </c>
      <c r="IS85" s="68" t="e">
        <f t="shared" si="113"/>
        <v>#REF!</v>
      </c>
      <c r="IT85" s="68" t="e">
        <f t="shared" si="113"/>
        <v>#REF!</v>
      </c>
      <c r="IU85" s="68" t="e">
        <f t="shared" si="113"/>
        <v>#REF!</v>
      </c>
      <c r="IV85" s="68" t="e">
        <f t="shared" si="113"/>
        <v>#REF!</v>
      </c>
      <c r="IW85" s="68" t="e">
        <f t="shared" si="113"/>
        <v>#REF!</v>
      </c>
      <c r="IX85" s="68" t="e">
        <f t="shared" si="113"/>
        <v>#REF!</v>
      </c>
      <c r="IY85" s="68" t="e">
        <f t="shared" si="113"/>
        <v>#REF!</v>
      </c>
      <c r="IZ85" s="68" t="e">
        <f t="shared" ref="IZ85:JV85" si="114">IF(AND(IZ$65&gt;0,IZ$65&lt;=IF(AND($B$8&gt;0, $B$8 &lt; $B$81), $C$38 - 12*($B$81-$B$8-1),$C$38)),PPMT($C$37,IZ$65,IF($I$28 &lt; 0, $C$38 + (12*$P$28), $C$38),$D$50),0)</f>
        <v>#REF!</v>
      </c>
      <c r="JA85" s="68" t="e">
        <f t="shared" si="114"/>
        <v>#REF!</v>
      </c>
      <c r="JB85" s="68" t="e">
        <f t="shared" si="114"/>
        <v>#REF!</v>
      </c>
      <c r="JC85" s="68" t="e">
        <f t="shared" si="114"/>
        <v>#REF!</v>
      </c>
      <c r="JD85" s="68" t="e">
        <f t="shared" si="114"/>
        <v>#REF!</v>
      </c>
      <c r="JE85" s="68" t="e">
        <f t="shared" si="114"/>
        <v>#REF!</v>
      </c>
      <c r="JF85" s="68" t="e">
        <f t="shared" si="114"/>
        <v>#REF!</v>
      </c>
      <c r="JG85" s="68" t="e">
        <f t="shared" si="114"/>
        <v>#REF!</v>
      </c>
      <c r="JH85" s="68" t="e">
        <f t="shared" si="114"/>
        <v>#REF!</v>
      </c>
      <c r="JI85" s="68" t="e">
        <f t="shared" si="114"/>
        <v>#REF!</v>
      </c>
      <c r="JJ85" s="68" t="e">
        <f t="shared" si="114"/>
        <v>#REF!</v>
      </c>
      <c r="JK85" s="68" t="e">
        <f t="shared" si="114"/>
        <v>#REF!</v>
      </c>
      <c r="JL85" s="68" t="e">
        <f t="shared" si="114"/>
        <v>#REF!</v>
      </c>
      <c r="JM85" s="68" t="e">
        <f t="shared" si="114"/>
        <v>#REF!</v>
      </c>
      <c r="JN85" s="68" t="e">
        <f t="shared" si="114"/>
        <v>#REF!</v>
      </c>
      <c r="JO85" s="68" t="e">
        <f t="shared" si="114"/>
        <v>#REF!</v>
      </c>
      <c r="JP85" s="68" t="e">
        <f t="shared" si="114"/>
        <v>#REF!</v>
      </c>
      <c r="JQ85" s="68" t="e">
        <f t="shared" si="114"/>
        <v>#REF!</v>
      </c>
      <c r="JR85" s="68" t="e">
        <f t="shared" si="114"/>
        <v>#REF!</v>
      </c>
      <c r="JS85" s="68" t="e">
        <f t="shared" si="114"/>
        <v>#REF!</v>
      </c>
      <c r="JT85" s="68" t="e">
        <f t="shared" si="114"/>
        <v>#REF!</v>
      </c>
      <c r="JU85" s="68" t="e">
        <f t="shared" si="114"/>
        <v>#REF!</v>
      </c>
      <c r="JV85" s="68" t="e">
        <f t="shared" si="114"/>
        <v>#REF!</v>
      </c>
    </row>
    <row r="86" spans="1:282" s="106" customFormat="1">
      <c r="A86" s="106" t="s">
        <v>270</v>
      </c>
      <c r="B86" s="105"/>
      <c r="C86" s="68">
        <f>IF(AND(C$65=0,$D$40=1,(12*($B81-1))&lt;=C$63),$D$49*$C$37,0)</f>
        <v>0</v>
      </c>
      <c r="D86" s="68">
        <f t="shared" ref="D86:BO86" si="115">IF(AND(D$65=0,$D$40=1,(12*($B81-1))&lt;=D$63),$D$49*$C$37,0)</f>
        <v>0</v>
      </c>
      <c r="E86" s="68">
        <f t="shared" si="115"/>
        <v>0</v>
      </c>
      <c r="F86" s="68">
        <f t="shared" si="115"/>
        <v>0</v>
      </c>
      <c r="G86" s="68">
        <f t="shared" si="115"/>
        <v>0</v>
      </c>
      <c r="H86" s="68">
        <f t="shared" si="115"/>
        <v>0</v>
      </c>
      <c r="I86" s="68">
        <f t="shared" si="115"/>
        <v>0</v>
      </c>
      <c r="J86" s="68">
        <f t="shared" si="115"/>
        <v>0</v>
      </c>
      <c r="K86" s="68">
        <f t="shared" si="115"/>
        <v>0</v>
      </c>
      <c r="L86" s="68">
        <f t="shared" si="115"/>
        <v>0</v>
      </c>
      <c r="M86" s="68">
        <f t="shared" si="115"/>
        <v>0</v>
      </c>
      <c r="N86" s="68">
        <f t="shared" si="115"/>
        <v>0</v>
      </c>
      <c r="O86" s="68">
        <f t="shared" si="115"/>
        <v>0</v>
      </c>
      <c r="P86" s="68">
        <f t="shared" si="115"/>
        <v>0</v>
      </c>
      <c r="Q86" s="68">
        <f t="shared" si="115"/>
        <v>0</v>
      </c>
      <c r="R86" s="68">
        <f t="shared" si="115"/>
        <v>0</v>
      </c>
      <c r="S86" s="68">
        <f t="shared" si="115"/>
        <v>0</v>
      </c>
      <c r="T86" s="68">
        <f t="shared" si="115"/>
        <v>0</v>
      </c>
      <c r="U86" s="68">
        <f t="shared" si="115"/>
        <v>0</v>
      </c>
      <c r="V86" s="68">
        <f t="shared" si="115"/>
        <v>0</v>
      </c>
      <c r="W86" s="68">
        <f t="shared" si="115"/>
        <v>0</v>
      </c>
      <c r="X86" s="68">
        <f t="shared" si="115"/>
        <v>0</v>
      </c>
      <c r="Y86" s="68">
        <f t="shared" si="115"/>
        <v>0</v>
      </c>
      <c r="Z86" s="68">
        <f t="shared" si="115"/>
        <v>0</v>
      </c>
      <c r="AA86" s="68">
        <f t="shared" si="115"/>
        <v>0</v>
      </c>
      <c r="AB86" s="68">
        <f t="shared" si="115"/>
        <v>0</v>
      </c>
      <c r="AC86" s="68">
        <f t="shared" si="115"/>
        <v>0</v>
      </c>
      <c r="AD86" s="68">
        <f t="shared" si="115"/>
        <v>0</v>
      </c>
      <c r="AE86" s="68">
        <f t="shared" si="115"/>
        <v>0</v>
      </c>
      <c r="AF86" s="68">
        <f t="shared" si="115"/>
        <v>0</v>
      </c>
      <c r="AG86" s="68">
        <f t="shared" si="115"/>
        <v>0</v>
      </c>
      <c r="AH86" s="68">
        <f t="shared" si="115"/>
        <v>0</v>
      </c>
      <c r="AI86" s="68">
        <f t="shared" si="115"/>
        <v>0</v>
      </c>
      <c r="AJ86" s="68">
        <f t="shared" si="115"/>
        <v>0</v>
      </c>
      <c r="AK86" s="68">
        <f t="shared" si="115"/>
        <v>0</v>
      </c>
      <c r="AL86" s="68">
        <f t="shared" si="115"/>
        <v>0</v>
      </c>
      <c r="AM86" s="68">
        <f t="shared" si="115"/>
        <v>0</v>
      </c>
      <c r="AN86" s="68">
        <f t="shared" si="115"/>
        <v>0</v>
      </c>
      <c r="AO86" s="68">
        <f t="shared" si="115"/>
        <v>0</v>
      </c>
      <c r="AP86" s="68">
        <f t="shared" si="115"/>
        <v>0</v>
      </c>
      <c r="AQ86" s="68">
        <f t="shared" si="115"/>
        <v>0</v>
      </c>
      <c r="AR86" s="68">
        <f t="shared" si="115"/>
        <v>0</v>
      </c>
      <c r="AS86" s="68">
        <f t="shared" si="115"/>
        <v>0</v>
      </c>
      <c r="AT86" s="68">
        <f t="shared" si="115"/>
        <v>0</v>
      </c>
      <c r="AU86" s="68">
        <f t="shared" si="115"/>
        <v>0</v>
      </c>
      <c r="AV86" s="68">
        <f t="shared" si="115"/>
        <v>0</v>
      </c>
      <c r="AW86" s="68">
        <f t="shared" si="115"/>
        <v>0</v>
      </c>
      <c r="AX86" s="68">
        <f t="shared" si="115"/>
        <v>0</v>
      </c>
      <c r="AY86" s="68">
        <f t="shared" si="115"/>
        <v>0</v>
      </c>
      <c r="AZ86" s="68">
        <f t="shared" si="115"/>
        <v>0</v>
      </c>
      <c r="BA86" s="68">
        <f t="shared" si="115"/>
        <v>0</v>
      </c>
      <c r="BB86" s="68">
        <f t="shared" si="115"/>
        <v>0</v>
      </c>
      <c r="BC86" s="68">
        <f t="shared" si="115"/>
        <v>0</v>
      </c>
      <c r="BD86" s="68">
        <f t="shared" si="115"/>
        <v>0</v>
      </c>
      <c r="BE86" s="68">
        <f t="shared" si="115"/>
        <v>0</v>
      </c>
      <c r="BF86" s="68">
        <f t="shared" si="115"/>
        <v>0</v>
      </c>
      <c r="BG86" s="68">
        <f t="shared" si="115"/>
        <v>0</v>
      </c>
      <c r="BH86" s="68">
        <f t="shared" si="115"/>
        <v>0</v>
      </c>
      <c r="BI86" s="68">
        <f t="shared" si="115"/>
        <v>0</v>
      </c>
      <c r="BJ86" s="68">
        <f t="shared" si="115"/>
        <v>0</v>
      </c>
      <c r="BK86" s="68">
        <f t="shared" si="115"/>
        <v>0</v>
      </c>
      <c r="BL86" s="68">
        <f t="shared" si="115"/>
        <v>0</v>
      </c>
      <c r="BM86" s="68">
        <f t="shared" si="115"/>
        <v>0</v>
      </c>
      <c r="BN86" s="68">
        <f t="shared" si="115"/>
        <v>0</v>
      </c>
      <c r="BO86" s="68">
        <f t="shared" si="115"/>
        <v>0</v>
      </c>
      <c r="BP86" s="68">
        <f t="shared" ref="BP86:EA86" si="116">IF(AND(BP$65=0,$D$40=1,(12*($B81-1))&lt;=BP$63),$D$49*$C$37,0)</f>
        <v>0</v>
      </c>
      <c r="BQ86" s="68">
        <f t="shared" si="116"/>
        <v>0</v>
      </c>
      <c r="BR86" s="68">
        <f t="shared" si="116"/>
        <v>0</v>
      </c>
      <c r="BS86" s="68">
        <f t="shared" si="116"/>
        <v>0</v>
      </c>
      <c r="BT86" s="68">
        <f t="shared" si="116"/>
        <v>0</v>
      </c>
      <c r="BU86" s="68">
        <f t="shared" si="116"/>
        <v>0</v>
      </c>
      <c r="BV86" s="68">
        <f t="shared" si="116"/>
        <v>0</v>
      </c>
      <c r="BW86" s="68">
        <f t="shared" si="116"/>
        <v>0</v>
      </c>
      <c r="BX86" s="68">
        <f t="shared" si="116"/>
        <v>0</v>
      </c>
      <c r="BY86" s="68">
        <f t="shared" si="116"/>
        <v>0</v>
      </c>
      <c r="BZ86" s="68">
        <f t="shared" si="116"/>
        <v>0</v>
      </c>
      <c r="CA86" s="68">
        <f t="shared" si="116"/>
        <v>0</v>
      </c>
      <c r="CB86" s="68">
        <f t="shared" si="116"/>
        <v>0</v>
      </c>
      <c r="CC86" s="68">
        <f t="shared" si="116"/>
        <v>0</v>
      </c>
      <c r="CD86" s="68">
        <f t="shared" si="116"/>
        <v>0</v>
      </c>
      <c r="CE86" s="68">
        <f t="shared" si="116"/>
        <v>0</v>
      </c>
      <c r="CF86" s="68">
        <f t="shared" si="116"/>
        <v>0</v>
      </c>
      <c r="CG86" s="68">
        <f t="shared" si="116"/>
        <v>0</v>
      </c>
      <c r="CH86" s="68">
        <f t="shared" si="116"/>
        <v>0</v>
      </c>
      <c r="CI86" s="68">
        <f t="shared" si="116"/>
        <v>0</v>
      </c>
      <c r="CJ86" s="68">
        <f t="shared" si="116"/>
        <v>0</v>
      </c>
      <c r="CK86" s="68">
        <f t="shared" si="116"/>
        <v>0</v>
      </c>
      <c r="CL86" s="68">
        <f t="shared" si="116"/>
        <v>0</v>
      </c>
      <c r="CM86" s="68">
        <f t="shared" si="116"/>
        <v>0</v>
      </c>
      <c r="CN86" s="68">
        <f t="shared" si="116"/>
        <v>0</v>
      </c>
      <c r="CO86" s="68">
        <f t="shared" si="116"/>
        <v>0</v>
      </c>
      <c r="CP86" s="68">
        <f t="shared" si="116"/>
        <v>0</v>
      </c>
      <c r="CQ86" s="68">
        <f t="shared" si="116"/>
        <v>0</v>
      </c>
      <c r="CR86" s="68">
        <f t="shared" si="116"/>
        <v>0</v>
      </c>
      <c r="CS86" s="68">
        <f t="shared" si="116"/>
        <v>0</v>
      </c>
      <c r="CT86" s="68">
        <f t="shared" si="116"/>
        <v>0</v>
      </c>
      <c r="CU86" s="68">
        <f t="shared" si="116"/>
        <v>0</v>
      </c>
      <c r="CV86" s="68">
        <f t="shared" si="116"/>
        <v>0</v>
      </c>
      <c r="CW86" s="68">
        <f t="shared" si="116"/>
        <v>0</v>
      </c>
      <c r="CX86" s="68">
        <f t="shared" si="116"/>
        <v>0</v>
      </c>
      <c r="CY86" s="68">
        <f t="shared" si="116"/>
        <v>0</v>
      </c>
      <c r="CZ86" s="68">
        <f t="shared" si="116"/>
        <v>0</v>
      </c>
      <c r="DA86" s="68">
        <f t="shared" si="116"/>
        <v>0</v>
      </c>
      <c r="DB86" s="68">
        <f t="shared" si="116"/>
        <v>0</v>
      </c>
      <c r="DC86" s="68">
        <f t="shared" si="116"/>
        <v>0</v>
      </c>
      <c r="DD86" s="68">
        <f t="shared" si="116"/>
        <v>0</v>
      </c>
      <c r="DE86" s="68">
        <f t="shared" si="116"/>
        <v>0</v>
      </c>
      <c r="DF86" s="68">
        <f t="shared" si="116"/>
        <v>0</v>
      </c>
      <c r="DG86" s="68">
        <f t="shared" si="116"/>
        <v>0</v>
      </c>
      <c r="DH86" s="68">
        <f t="shared" si="116"/>
        <v>0</v>
      </c>
      <c r="DI86" s="68">
        <f t="shared" si="116"/>
        <v>0</v>
      </c>
      <c r="DJ86" s="68">
        <f t="shared" si="116"/>
        <v>0</v>
      </c>
      <c r="DK86" s="68">
        <f t="shared" si="116"/>
        <v>0</v>
      </c>
      <c r="DL86" s="68">
        <f t="shared" si="116"/>
        <v>0</v>
      </c>
      <c r="DM86" s="68">
        <f t="shared" si="116"/>
        <v>0</v>
      </c>
      <c r="DN86" s="68">
        <f t="shared" si="116"/>
        <v>0</v>
      </c>
      <c r="DO86" s="68">
        <f t="shared" si="116"/>
        <v>0</v>
      </c>
      <c r="DP86" s="68">
        <f t="shared" si="116"/>
        <v>0</v>
      </c>
      <c r="DQ86" s="68">
        <f t="shared" si="116"/>
        <v>0</v>
      </c>
      <c r="DR86" s="68">
        <f t="shared" si="116"/>
        <v>0</v>
      </c>
      <c r="DS86" s="68">
        <f t="shared" si="116"/>
        <v>0</v>
      </c>
      <c r="DT86" s="68">
        <f t="shared" si="116"/>
        <v>0</v>
      </c>
      <c r="DU86" s="68">
        <f t="shared" si="116"/>
        <v>0</v>
      </c>
      <c r="DV86" s="68">
        <f t="shared" si="116"/>
        <v>0</v>
      </c>
      <c r="DW86" s="68">
        <f t="shared" si="116"/>
        <v>0</v>
      </c>
      <c r="DX86" s="68">
        <f t="shared" si="116"/>
        <v>0</v>
      </c>
      <c r="DY86" s="68">
        <f t="shared" si="116"/>
        <v>0</v>
      </c>
      <c r="DZ86" s="68">
        <f t="shared" si="116"/>
        <v>0</v>
      </c>
      <c r="EA86" s="68">
        <f t="shared" si="116"/>
        <v>0</v>
      </c>
      <c r="EB86" s="68">
        <f t="shared" ref="EB86:GM86" si="117">IF(AND(EB$65=0,$D$40=1,(12*($B81-1))&lt;=EB$63),$D$49*$C$37,0)</f>
        <v>0</v>
      </c>
      <c r="EC86" s="68">
        <f t="shared" si="117"/>
        <v>0</v>
      </c>
      <c r="ED86" s="68">
        <f t="shared" si="117"/>
        <v>0</v>
      </c>
      <c r="EE86" s="68">
        <f t="shared" si="117"/>
        <v>0</v>
      </c>
      <c r="EF86" s="68">
        <f t="shared" si="117"/>
        <v>0</v>
      </c>
      <c r="EG86" s="68">
        <f t="shared" si="117"/>
        <v>0</v>
      </c>
      <c r="EH86" s="68">
        <f t="shared" si="117"/>
        <v>0</v>
      </c>
      <c r="EI86" s="68">
        <f t="shared" si="117"/>
        <v>0</v>
      </c>
      <c r="EJ86" s="68">
        <f t="shared" si="117"/>
        <v>0</v>
      </c>
      <c r="EK86" s="68">
        <f t="shared" si="117"/>
        <v>0</v>
      </c>
      <c r="EL86" s="68">
        <f t="shared" si="117"/>
        <v>0</v>
      </c>
      <c r="EM86" s="68">
        <f t="shared" si="117"/>
        <v>0</v>
      </c>
      <c r="EN86" s="68">
        <f t="shared" si="117"/>
        <v>0</v>
      </c>
      <c r="EO86" s="68">
        <f t="shared" si="117"/>
        <v>0</v>
      </c>
      <c r="EP86" s="68">
        <f t="shared" si="117"/>
        <v>0</v>
      </c>
      <c r="EQ86" s="68">
        <f t="shared" si="117"/>
        <v>0</v>
      </c>
      <c r="ER86" s="68">
        <f t="shared" si="117"/>
        <v>0</v>
      </c>
      <c r="ES86" s="68">
        <f t="shared" si="117"/>
        <v>0</v>
      </c>
      <c r="ET86" s="68">
        <f t="shared" si="117"/>
        <v>0</v>
      </c>
      <c r="EU86" s="68">
        <f t="shared" si="117"/>
        <v>0</v>
      </c>
      <c r="EV86" s="68">
        <f t="shared" si="117"/>
        <v>0</v>
      </c>
      <c r="EW86" s="68">
        <f t="shared" si="117"/>
        <v>0</v>
      </c>
      <c r="EX86" s="68">
        <f t="shared" si="117"/>
        <v>0</v>
      </c>
      <c r="EY86" s="68">
        <f t="shared" si="117"/>
        <v>0</v>
      </c>
      <c r="EZ86" s="68">
        <f t="shared" si="117"/>
        <v>0</v>
      </c>
      <c r="FA86" s="68">
        <f t="shared" si="117"/>
        <v>0</v>
      </c>
      <c r="FB86" s="68">
        <f t="shared" si="117"/>
        <v>0</v>
      </c>
      <c r="FC86" s="68">
        <f t="shared" si="117"/>
        <v>0</v>
      </c>
      <c r="FD86" s="68">
        <f t="shared" si="117"/>
        <v>0</v>
      </c>
      <c r="FE86" s="68">
        <f t="shared" si="117"/>
        <v>0</v>
      </c>
      <c r="FF86" s="68">
        <f t="shared" si="117"/>
        <v>0</v>
      </c>
      <c r="FG86" s="68">
        <f t="shared" si="117"/>
        <v>0</v>
      </c>
      <c r="FH86" s="68">
        <f t="shared" si="117"/>
        <v>0</v>
      </c>
      <c r="FI86" s="68">
        <f t="shared" si="117"/>
        <v>0</v>
      </c>
      <c r="FJ86" s="68">
        <f t="shared" si="117"/>
        <v>0</v>
      </c>
      <c r="FK86" s="68">
        <f t="shared" si="117"/>
        <v>0</v>
      </c>
      <c r="FL86" s="68">
        <f t="shared" si="117"/>
        <v>0</v>
      </c>
      <c r="FM86" s="68">
        <f t="shared" si="117"/>
        <v>0</v>
      </c>
      <c r="FN86" s="68">
        <f t="shared" si="117"/>
        <v>0</v>
      </c>
      <c r="FO86" s="68">
        <f t="shared" si="117"/>
        <v>0</v>
      </c>
      <c r="FP86" s="68">
        <f t="shared" si="117"/>
        <v>0</v>
      </c>
      <c r="FQ86" s="68">
        <f t="shared" si="117"/>
        <v>0</v>
      </c>
      <c r="FR86" s="68">
        <f t="shared" si="117"/>
        <v>0</v>
      </c>
      <c r="FS86" s="68">
        <f t="shared" si="117"/>
        <v>0</v>
      </c>
      <c r="FT86" s="68">
        <f t="shared" si="117"/>
        <v>0</v>
      </c>
      <c r="FU86" s="68">
        <f t="shared" si="117"/>
        <v>0</v>
      </c>
      <c r="FV86" s="68">
        <f t="shared" si="117"/>
        <v>0</v>
      </c>
      <c r="FW86" s="68">
        <f t="shared" si="117"/>
        <v>0</v>
      </c>
      <c r="FX86" s="68">
        <f t="shared" si="117"/>
        <v>0</v>
      </c>
      <c r="FY86" s="68">
        <f t="shared" si="117"/>
        <v>0</v>
      </c>
      <c r="FZ86" s="68">
        <f t="shared" si="117"/>
        <v>0</v>
      </c>
      <c r="GA86" s="68">
        <f t="shared" si="117"/>
        <v>0</v>
      </c>
      <c r="GB86" s="68">
        <f t="shared" si="117"/>
        <v>0</v>
      </c>
      <c r="GC86" s="68">
        <f t="shared" si="117"/>
        <v>0</v>
      </c>
      <c r="GD86" s="68">
        <f t="shared" si="117"/>
        <v>0</v>
      </c>
      <c r="GE86" s="68">
        <f t="shared" si="117"/>
        <v>0</v>
      </c>
      <c r="GF86" s="68">
        <f t="shared" si="117"/>
        <v>0</v>
      </c>
      <c r="GG86" s="68">
        <f t="shared" si="117"/>
        <v>0</v>
      </c>
      <c r="GH86" s="68">
        <f t="shared" si="117"/>
        <v>0</v>
      </c>
      <c r="GI86" s="68">
        <f t="shared" si="117"/>
        <v>0</v>
      </c>
      <c r="GJ86" s="68">
        <f t="shared" si="117"/>
        <v>0</v>
      </c>
      <c r="GK86" s="68">
        <f t="shared" si="117"/>
        <v>0</v>
      </c>
      <c r="GL86" s="68">
        <f t="shared" si="117"/>
        <v>0</v>
      </c>
      <c r="GM86" s="68">
        <f t="shared" si="117"/>
        <v>0</v>
      </c>
      <c r="GN86" s="68">
        <f t="shared" ref="GN86:IY86" si="118">IF(AND(GN$65=0,$D$40=1,(12*($B81-1))&lt;=GN$63),$D$49*$C$37,0)</f>
        <v>0</v>
      </c>
      <c r="GO86" s="68">
        <f t="shared" si="118"/>
        <v>0</v>
      </c>
      <c r="GP86" s="68">
        <f t="shared" si="118"/>
        <v>0</v>
      </c>
      <c r="GQ86" s="68">
        <f t="shared" si="118"/>
        <v>0</v>
      </c>
      <c r="GR86" s="68">
        <f t="shared" si="118"/>
        <v>0</v>
      </c>
      <c r="GS86" s="68">
        <f t="shared" si="118"/>
        <v>0</v>
      </c>
      <c r="GT86" s="68">
        <f t="shared" si="118"/>
        <v>0</v>
      </c>
      <c r="GU86" s="68">
        <f t="shared" si="118"/>
        <v>0</v>
      </c>
      <c r="GV86" s="68">
        <f t="shared" si="118"/>
        <v>0</v>
      </c>
      <c r="GW86" s="68">
        <f t="shared" si="118"/>
        <v>0</v>
      </c>
      <c r="GX86" s="68">
        <f t="shared" si="118"/>
        <v>0</v>
      </c>
      <c r="GY86" s="68">
        <f t="shared" si="118"/>
        <v>0</v>
      </c>
      <c r="GZ86" s="68">
        <f t="shared" si="118"/>
        <v>0</v>
      </c>
      <c r="HA86" s="68">
        <f t="shared" si="118"/>
        <v>0</v>
      </c>
      <c r="HB86" s="68">
        <f t="shared" si="118"/>
        <v>0</v>
      </c>
      <c r="HC86" s="68">
        <f t="shared" si="118"/>
        <v>0</v>
      </c>
      <c r="HD86" s="68">
        <f t="shared" si="118"/>
        <v>0</v>
      </c>
      <c r="HE86" s="68">
        <f t="shared" si="118"/>
        <v>0</v>
      </c>
      <c r="HF86" s="68">
        <f t="shared" si="118"/>
        <v>0</v>
      </c>
      <c r="HG86" s="68">
        <f t="shared" si="118"/>
        <v>0</v>
      </c>
      <c r="HH86" s="68">
        <f t="shared" si="118"/>
        <v>0</v>
      </c>
      <c r="HI86" s="68">
        <f t="shared" si="118"/>
        <v>0</v>
      </c>
      <c r="HJ86" s="68">
        <f t="shared" si="118"/>
        <v>0</v>
      </c>
      <c r="HK86" s="68">
        <f t="shared" si="118"/>
        <v>0</v>
      </c>
      <c r="HL86" s="68">
        <f t="shared" si="118"/>
        <v>0</v>
      </c>
      <c r="HM86" s="68">
        <f t="shared" si="118"/>
        <v>0</v>
      </c>
      <c r="HN86" s="68">
        <f t="shared" si="118"/>
        <v>0</v>
      </c>
      <c r="HO86" s="68">
        <f t="shared" si="118"/>
        <v>0</v>
      </c>
      <c r="HP86" s="68">
        <f t="shared" si="118"/>
        <v>0</v>
      </c>
      <c r="HQ86" s="68">
        <f t="shared" si="118"/>
        <v>0</v>
      </c>
      <c r="HR86" s="68">
        <f t="shared" si="118"/>
        <v>0</v>
      </c>
      <c r="HS86" s="68">
        <f t="shared" si="118"/>
        <v>0</v>
      </c>
      <c r="HT86" s="68">
        <f t="shared" si="118"/>
        <v>0</v>
      </c>
      <c r="HU86" s="68">
        <f t="shared" si="118"/>
        <v>0</v>
      </c>
      <c r="HV86" s="68">
        <f t="shared" si="118"/>
        <v>0</v>
      </c>
      <c r="HW86" s="68">
        <f t="shared" si="118"/>
        <v>0</v>
      </c>
      <c r="HX86" s="68">
        <f t="shared" si="118"/>
        <v>0</v>
      </c>
      <c r="HY86" s="68">
        <f t="shared" si="118"/>
        <v>0</v>
      </c>
      <c r="HZ86" s="68">
        <f t="shared" si="118"/>
        <v>0</v>
      </c>
      <c r="IA86" s="68">
        <f t="shared" si="118"/>
        <v>0</v>
      </c>
      <c r="IB86" s="68">
        <f t="shared" si="118"/>
        <v>0</v>
      </c>
      <c r="IC86" s="68">
        <f t="shared" si="118"/>
        <v>0</v>
      </c>
      <c r="ID86" s="68">
        <f t="shared" si="118"/>
        <v>0</v>
      </c>
      <c r="IE86" s="68">
        <f t="shared" si="118"/>
        <v>0</v>
      </c>
      <c r="IF86" s="68">
        <f t="shared" si="118"/>
        <v>0</v>
      </c>
      <c r="IG86" s="68">
        <f t="shared" si="118"/>
        <v>0</v>
      </c>
      <c r="IH86" s="68">
        <f t="shared" si="118"/>
        <v>0</v>
      </c>
      <c r="II86" s="68">
        <f t="shared" si="118"/>
        <v>0</v>
      </c>
      <c r="IJ86" s="68">
        <f t="shared" si="118"/>
        <v>0</v>
      </c>
      <c r="IK86" s="68">
        <f t="shared" si="118"/>
        <v>0</v>
      </c>
      <c r="IL86" s="68">
        <f t="shared" si="118"/>
        <v>0</v>
      </c>
      <c r="IM86" s="68">
        <f t="shared" si="118"/>
        <v>0</v>
      </c>
      <c r="IN86" s="68">
        <f t="shared" si="118"/>
        <v>0</v>
      </c>
      <c r="IO86" s="68">
        <f t="shared" si="118"/>
        <v>0</v>
      </c>
      <c r="IP86" s="68">
        <f t="shared" si="118"/>
        <v>0</v>
      </c>
      <c r="IQ86" s="68">
        <f t="shared" si="118"/>
        <v>0</v>
      </c>
      <c r="IR86" s="68">
        <f t="shared" si="118"/>
        <v>0</v>
      </c>
      <c r="IS86" s="68">
        <f t="shared" si="118"/>
        <v>0</v>
      </c>
      <c r="IT86" s="68">
        <f t="shared" si="118"/>
        <v>0</v>
      </c>
      <c r="IU86" s="68">
        <f t="shared" si="118"/>
        <v>0</v>
      </c>
      <c r="IV86" s="68">
        <f t="shared" si="118"/>
        <v>0</v>
      </c>
      <c r="IW86" s="68">
        <f t="shared" si="118"/>
        <v>0</v>
      </c>
      <c r="IX86" s="68">
        <f t="shared" si="118"/>
        <v>0</v>
      </c>
      <c r="IY86" s="68">
        <f t="shared" si="118"/>
        <v>0</v>
      </c>
      <c r="IZ86" s="68">
        <f t="shared" ref="IZ86:JV86" si="119">IF(AND(IZ$65=0,$D$40=1,(12*($B81-1))&lt;=IZ$63),$D$49*$C$37,0)</f>
        <v>0</v>
      </c>
      <c r="JA86" s="68">
        <f t="shared" si="119"/>
        <v>0</v>
      </c>
      <c r="JB86" s="68">
        <f t="shared" si="119"/>
        <v>0</v>
      </c>
      <c r="JC86" s="68">
        <f t="shared" si="119"/>
        <v>0</v>
      </c>
      <c r="JD86" s="68">
        <f t="shared" si="119"/>
        <v>0</v>
      </c>
      <c r="JE86" s="68">
        <f t="shared" si="119"/>
        <v>0</v>
      </c>
      <c r="JF86" s="68">
        <f t="shared" si="119"/>
        <v>0</v>
      </c>
      <c r="JG86" s="68">
        <f t="shared" si="119"/>
        <v>0</v>
      </c>
      <c r="JH86" s="68">
        <f t="shared" si="119"/>
        <v>0</v>
      </c>
      <c r="JI86" s="68">
        <f t="shared" si="119"/>
        <v>0</v>
      </c>
      <c r="JJ86" s="68">
        <f t="shared" si="119"/>
        <v>0</v>
      </c>
      <c r="JK86" s="68">
        <f t="shared" si="119"/>
        <v>0</v>
      </c>
      <c r="JL86" s="68">
        <f t="shared" si="119"/>
        <v>0</v>
      </c>
      <c r="JM86" s="68">
        <f t="shared" si="119"/>
        <v>0</v>
      </c>
      <c r="JN86" s="68">
        <f t="shared" si="119"/>
        <v>0</v>
      </c>
      <c r="JO86" s="68">
        <f t="shared" si="119"/>
        <v>0</v>
      </c>
      <c r="JP86" s="68">
        <f t="shared" si="119"/>
        <v>0</v>
      </c>
      <c r="JQ86" s="68">
        <f t="shared" si="119"/>
        <v>0</v>
      </c>
      <c r="JR86" s="68">
        <f t="shared" si="119"/>
        <v>0</v>
      </c>
      <c r="JS86" s="68">
        <f t="shared" si="119"/>
        <v>0</v>
      </c>
      <c r="JT86" s="68">
        <f t="shared" si="119"/>
        <v>0</v>
      </c>
      <c r="JU86" s="68">
        <f t="shared" si="119"/>
        <v>0</v>
      </c>
      <c r="JV86" s="68">
        <f t="shared" si="119"/>
        <v>0</v>
      </c>
    </row>
    <row r="87" spans="1:282" s="106" customFormat="1">
      <c r="A87" s="106" t="s">
        <v>271</v>
      </c>
      <c r="B87" s="105"/>
      <c r="C87" s="85" t="e">
        <f>SUM(C83:C86)</f>
        <v>#REF!</v>
      </c>
      <c r="D87" s="85" t="e">
        <f t="shared" ref="D87:BO87" si="120">SUM(D83:D86)</f>
        <v>#REF!</v>
      </c>
      <c r="E87" s="85" t="e">
        <f t="shared" si="120"/>
        <v>#REF!</v>
      </c>
      <c r="F87" s="85" t="e">
        <f t="shared" si="120"/>
        <v>#REF!</v>
      </c>
      <c r="G87" s="85" t="e">
        <f t="shared" si="120"/>
        <v>#REF!</v>
      </c>
      <c r="H87" s="85" t="e">
        <f t="shared" si="120"/>
        <v>#REF!</v>
      </c>
      <c r="I87" s="85" t="e">
        <f t="shared" si="120"/>
        <v>#REF!</v>
      </c>
      <c r="J87" s="85" t="e">
        <f t="shared" si="120"/>
        <v>#REF!</v>
      </c>
      <c r="K87" s="85" t="e">
        <f t="shared" si="120"/>
        <v>#REF!</v>
      </c>
      <c r="L87" s="85" t="e">
        <f t="shared" si="120"/>
        <v>#REF!</v>
      </c>
      <c r="M87" s="85" t="e">
        <f t="shared" si="120"/>
        <v>#REF!</v>
      </c>
      <c r="N87" s="85" t="e">
        <f t="shared" si="120"/>
        <v>#REF!</v>
      </c>
      <c r="O87" s="85" t="e">
        <f t="shared" si="120"/>
        <v>#REF!</v>
      </c>
      <c r="P87" s="85" t="e">
        <f t="shared" si="120"/>
        <v>#REF!</v>
      </c>
      <c r="Q87" s="85" t="e">
        <f t="shared" si="120"/>
        <v>#REF!</v>
      </c>
      <c r="R87" s="85" t="e">
        <f t="shared" si="120"/>
        <v>#REF!</v>
      </c>
      <c r="S87" s="85" t="e">
        <f t="shared" si="120"/>
        <v>#REF!</v>
      </c>
      <c r="T87" s="85" t="e">
        <f t="shared" si="120"/>
        <v>#REF!</v>
      </c>
      <c r="U87" s="85" t="e">
        <f t="shared" si="120"/>
        <v>#REF!</v>
      </c>
      <c r="V87" s="85" t="e">
        <f t="shared" si="120"/>
        <v>#REF!</v>
      </c>
      <c r="W87" s="85" t="e">
        <f t="shared" si="120"/>
        <v>#REF!</v>
      </c>
      <c r="X87" s="85" t="e">
        <f t="shared" si="120"/>
        <v>#REF!</v>
      </c>
      <c r="Y87" s="85" t="e">
        <f t="shared" si="120"/>
        <v>#REF!</v>
      </c>
      <c r="Z87" s="85" t="e">
        <f t="shared" si="120"/>
        <v>#REF!</v>
      </c>
      <c r="AA87" s="85" t="e">
        <f t="shared" si="120"/>
        <v>#REF!</v>
      </c>
      <c r="AB87" s="85" t="e">
        <f t="shared" si="120"/>
        <v>#REF!</v>
      </c>
      <c r="AC87" s="85" t="e">
        <f t="shared" si="120"/>
        <v>#REF!</v>
      </c>
      <c r="AD87" s="85" t="e">
        <f t="shared" si="120"/>
        <v>#REF!</v>
      </c>
      <c r="AE87" s="85" t="e">
        <f t="shared" si="120"/>
        <v>#REF!</v>
      </c>
      <c r="AF87" s="85" t="e">
        <f t="shared" si="120"/>
        <v>#REF!</v>
      </c>
      <c r="AG87" s="85" t="e">
        <f t="shared" si="120"/>
        <v>#REF!</v>
      </c>
      <c r="AH87" s="85" t="e">
        <f t="shared" si="120"/>
        <v>#REF!</v>
      </c>
      <c r="AI87" s="85" t="e">
        <f t="shared" si="120"/>
        <v>#REF!</v>
      </c>
      <c r="AJ87" s="85" t="e">
        <f t="shared" si="120"/>
        <v>#REF!</v>
      </c>
      <c r="AK87" s="85" t="e">
        <f t="shared" si="120"/>
        <v>#REF!</v>
      </c>
      <c r="AL87" s="85" t="e">
        <f t="shared" si="120"/>
        <v>#REF!</v>
      </c>
      <c r="AM87" s="85" t="e">
        <f t="shared" si="120"/>
        <v>#REF!</v>
      </c>
      <c r="AN87" s="85" t="e">
        <f t="shared" si="120"/>
        <v>#REF!</v>
      </c>
      <c r="AO87" s="85" t="e">
        <f t="shared" si="120"/>
        <v>#REF!</v>
      </c>
      <c r="AP87" s="85" t="e">
        <f t="shared" si="120"/>
        <v>#REF!</v>
      </c>
      <c r="AQ87" s="85" t="e">
        <f t="shared" si="120"/>
        <v>#REF!</v>
      </c>
      <c r="AR87" s="85" t="e">
        <f t="shared" si="120"/>
        <v>#REF!</v>
      </c>
      <c r="AS87" s="85" t="e">
        <f t="shared" si="120"/>
        <v>#REF!</v>
      </c>
      <c r="AT87" s="85" t="e">
        <f t="shared" si="120"/>
        <v>#REF!</v>
      </c>
      <c r="AU87" s="85" t="e">
        <f t="shared" si="120"/>
        <v>#REF!</v>
      </c>
      <c r="AV87" s="85" t="e">
        <f t="shared" si="120"/>
        <v>#REF!</v>
      </c>
      <c r="AW87" s="85" t="e">
        <f t="shared" si="120"/>
        <v>#REF!</v>
      </c>
      <c r="AX87" s="85" t="e">
        <f t="shared" si="120"/>
        <v>#REF!</v>
      </c>
      <c r="AY87" s="85" t="e">
        <f t="shared" si="120"/>
        <v>#REF!</v>
      </c>
      <c r="AZ87" s="85" t="e">
        <f t="shared" si="120"/>
        <v>#REF!</v>
      </c>
      <c r="BA87" s="85" t="e">
        <f t="shared" si="120"/>
        <v>#REF!</v>
      </c>
      <c r="BB87" s="85" t="e">
        <f t="shared" si="120"/>
        <v>#REF!</v>
      </c>
      <c r="BC87" s="85" t="e">
        <f t="shared" si="120"/>
        <v>#REF!</v>
      </c>
      <c r="BD87" s="85" t="e">
        <f t="shared" si="120"/>
        <v>#REF!</v>
      </c>
      <c r="BE87" s="85" t="e">
        <f t="shared" si="120"/>
        <v>#REF!</v>
      </c>
      <c r="BF87" s="85" t="e">
        <f t="shared" si="120"/>
        <v>#REF!</v>
      </c>
      <c r="BG87" s="85" t="e">
        <f t="shared" si="120"/>
        <v>#REF!</v>
      </c>
      <c r="BH87" s="85" t="e">
        <f t="shared" si="120"/>
        <v>#REF!</v>
      </c>
      <c r="BI87" s="85" t="e">
        <f t="shared" si="120"/>
        <v>#REF!</v>
      </c>
      <c r="BJ87" s="85" t="e">
        <f t="shared" si="120"/>
        <v>#REF!</v>
      </c>
      <c r="BK87" s="85" t="e">
        <f t="shared" si="120"/>
        <v>#REF!</v>
      </c>
      <c r="BL87" s="85" t="e">
        <f t="shared" si="120"/>
        <v>#REF!</v>
      </c>
      <c r="BM87" s="85" t="e">
        <f t="shared" si="120"/>
        <v>#REF!</v>
      </c>
      <c r="BN87" s="85" t="e">
        <f t="shared" si="120"/>
        <v>#REF!</v>
      </c>
      <c r="BO87" s="85" t="e">
        <f t="shared" si="120"/>
        <v>#REF!</v>
      </c>
      <c r="BP87" s="85" t="e">
        <f t="shared" ref="BP87:EA87" si="121">SUM(BP83:BP86)</f>
        <v>#REF!</v>
      </c>
      <c r="BQ87" s="85" t="e">
        <f t="shared" si="121"/>
        <v>#REF!</v>
      </c>
      <c r="BR87" s="85" t="e">
        <f t="shared" si="121"/>
        <v>#REF!</v>
      </c>
      <c r="BS87" s="85" t="e">
        <f t="shared" si="121"/>
        <v>#REF!</v>
      </c>
      <c r="BT87" s="85" t="e">
        <f t="shared" si="121"/>
        <v>#REF!</v>
      </c>
      <c r="BU87" s="85" t="e">
        <f t="shared" si="121"/>
        <v>#REF!</v>
      </c>
      <c r="BV87" s="85" t="e">
        <f t="shared" si="121"/>
        <v>#REF!</v>
      </c>
      <c r="BW87" s="85" t="e">
        <f t="shared" si="121"/>
        <v>#REF!</v>
      </c>
      <c r="BX87" s="85" t="e">
        <f t="shared" si="121"/>
        <v>#REF!</v>
      </c>
      <c r="BY87" s="85" t="e">
        <f t="shared" si="121"/>
        <v>#REF!</v>
      </c>
      <c r="BZ87" s="85" t="e">
        <f t="shared" si="121"/>
        <v>#REF!</v>
      </c>
      <c r="CA87" s="85" t="e">
        <f t="shared" si="121"/>
        <v>#REF!</v>
      </c>
      <c r="CB87" s="85" t="e">
        <f t="shared" si="121"/>
        <v>#REF!</v>
      </c>
      <c r="CC87" s="85" t="e">
        <f t="shared" si="121"/>
        <v>#REF!</v>
      </c>
      <c r="CD87" s="85" t="e">
        <f t="shared" si="121"/>
        <v>#REF!</v>
      </c>
      <c r="CE87" s="85" t="e">
        <f t="shared" si="121"/>
        <v>#REF!</v>
      </c>
      <c r="CF87" s="85" t="e">
        <f t="shared" si="121"/>
        <v>#REF!</v>
      </c>
      <c r="CG87" s="85" t="e">
        <f t="shared" si="121"/>
        <v>#REF!</v>
      </c>
      <c r="CH87" s="85" t="e">
        <f t="shared" si="121"/>
        <v>#REF!</v>
      </c>
      <c r="CI87" s="85" t="e">
        <f t="shared" si="121"/>
        <v>#REF!</v>
      </c>
      <c r="CJ87" s="85" t="e">
        <f t="shared" si="121"/>
        <v>#REF!</v>
      </c>
      <c r="CK87" s="85" t="e">
        <f t="shared" si="121"/>
        <v>#REF!</v>
      </c>
      <c r="CL87" s="85" t="e">
        <f t="shared" si="121"/>
        <v>#REF!</v>
      </c>
      <c r="CM87" s="85" t="e">
        <f t="shared" si="121"/>
        <v>#REF!</v>
      </c>
      <c r="CN87" s="85" t="e">
        <f t="shared" si="121"/>
        <v>#REF!</v>
      </c>
      <c r="CO87" s="85" t="e">
        <f t="shared" si="121"/>
        <v>#REF!</v>
      </c>
      <c r="CP87" s="85" t="e">
        <f t="shared" si="121"/>
        <v>#REF!</v>
      </c>
      <c r="CQ87" s="85" t="e">
        <f t="shared" si="121"/>
        <v>#REF!</v>
      </c>
      <c r="CR87" s="85" t="e">
        <f t="shared" si="121"/>
        <v>#REF!</v>
      </c>
      <c r="CS87" s="85" t="e">
        <f t="shared" si="121"/>
        <v>#REF!</v>
      </c>
      <c r="CT87" s="85" t="e">
        <f t="shared" si="121"/>
        <v>#REF!</v>
      </c>
      <c r="CU87" s="85" t="e">
        <f t="shared" si="121"/>
        <v>#REF!</v>
      </c>
      <c r="CV87" s="85" t="e">
        <f t="shared" si="121"/>
        <v>#REF!</v>
      </c>
      <c r="CW87" s="85" t="e">
        <f t="shared" si="121"/>
        <v>#REF!</v>
      </c>
      <c r="CX87" s="85" t="e">
        <f t="shared" si="121"/>
        <v>#REF!</v>
      </c>
      <c r="CY87" s="85" t="e">
        <f t="shared" si="121"/>
        <v>#REF!</v>
      </c>
      <c r="CZ87" s="85" t="e">
        <f t="shared" si="121"/>
        <v>#REF!</v>
      </c>
      <c r="DA87" s="85" t="e">
        <f t="shared" si="121"/>
        <v>#REF!</v>
      </c>
      <c r="DB87" s="85" t="e">
        <f t="shared" si="121"/>
        <v>#REF!</v>
      </c>
      <c r="DC87" s="85" t="e">
        <f t="shared" si="121"/>
        <v>#REF!</v>
      </c>
      <c r="DD87" s="85" t="e">
        <f t="shared" si="121"/>
        <v>#REF!</v>
      </c>
      <c r="DE87" s="85" t="e">
        <f t="shared" si="121"/>
        <v>#REF!</v>
      </c>
      <c r="DF87" s="85" t="e">
        <f t="shared" si="121"/>
        <v>#REF!</v>
      </c>
      <c r="DG87" s="85" t="e">
        <f t="shared" si="121"/>
        <v>#REF!</v>
      </c>
      <c r="DH87" s="85" t="e">
        <f t="shared" si="121"/>
        <v>#REF!</v>
      </c>
      <c r="DI87" s="85" t="e">
        <f t="shared" si="121"/>
        <v>#REF!</v>
      </c>
      <c r="DJ87" s="85" t="e">
        <f t="shared" si="121"/>
        <v>#REF!</v>
      </c>
      <c r="DK87" s="85" t="e">
        <f t="shared" si="121"/>
        <v>#REF!</v>
      </c>
      <c r="DL87" s="85" t="e">
        <f t="shared" si="121"/>
        <v>#REF!</v>
      </c>
      <c r="DM87" s="85" t="e">
        <f t="shared" si="121"/>
        <v>#REF!</v>
      </c>
      <c r="DN87" s="85" t="e">
        <f t="shared" si="121"/>
        <v>#REF!</v>
      </c>
      <c r="DO87" s="85" t="e">
        <f t="shared" si="121"/>
        <v>#REF!</v>
      </c>
      <c r="DP87" s="85" t="e">
        <f t="shared" si="121"/>
        <v>#REF!</v>
      </c>
      <c r="DQ87" s="85" t="e">
        <f t="shared" si="121"/>
        <v>#REF!</v>
      </c>
      <c r="DR87" s="85" t="e">
        <f t="shared" si="121"/>
        <v>#REF!</v>
      </c>
      <c r="DS87" s="85" t="e">
        <f t="shared" si="121"/>
        <v>#REF!</v>
      </c>
      <c r="DT87" s="85" t="e">
        <f t="shared" si="121"/>
        <v>#REF!</v>
      </c>
      <c r="DU87" s="85" t="e">
        <f t="shared" si="121"/>
        <v>#REF!</v>
      </c>
      <c r="DV87" s="85" t="e">
        <f t="shared" si="121"/>
        <v>#REF!</v>
      </c>
      <c r="DW87" s="85" t="e">
        <f t="shared" si="121"/>
        <v>#REF!</v>
      </c>
      <c r="DX87" s="85" t="e">
        <f t="shared" si="121"/>
        <v>#REF!</v>
      </c>
      <c r="DY87" s="85" t="e">
        <f t="shared" si="121"/>
        <v>#REF!</v>
      </c>
      <c r="DZ87" s="85" t="e">
        <f t="shared" si="121"/>
        <v>#REF!</v>
      </c>
      <c r="EA87" s="85" t="e">
        <f t="shared" si="121"/>
        <v>#REF!</v>
      </c>
      <c r="EB87" s="85" t="e">
        <f t="shared" ref="EB87:GM87" si="122">SUM(EB83:EB86)</f>
        <v>#REF!</v>
      </c>
      <c r="EC87" s="85" t="e">
        <f t="shared" si="122"/>
        <v>#REF!</v>
      </c>
      <c r="ED87" s="85" t="e">
        <f t="shared" si="122"/>
        <v>#REF!</v>
      </c>
      <c r="EE87" s="85" t="e">
        <f t="shared" si="122"/>
        <v>#REF!</v>
      </c>
      <c r="EF87" s="85" t="e">
        <f t="shared" si="122"/>
        <v>#REF!</v>
      </c>
      <c r="EG87" s="85" t="e">
        <f t="shared" si="122"/>
        <v>#REF!</v>
      </c>
      <c r="EH87" s="85" t="e">
        <f t="shared" si="122"/>
        <v>#REF!</v>
      </c>
      <c r="EI87" s="85" t="e">
        <f t="shared" si="122"/>
        <v>#REF!</v>
      </c>
      <c r="EJ87" s="85" t="e">
        <f t="shared" si="122"/>
        <v>#REF!</v>
      </c>
      <c r="EK87" s="85" t="e">
        <f t="shared" si="122"/>
        <v>#REF!</v>
      </c>
      <c r="EL87" s="85" t="e">
        <f t="shared" si="122"/>
        <v>#REF!</v>
      </c>
      <c r="EM87" s="85" t="e">
        <f t="shared" si="122"/>
        <v>#REF!</v>
      </c>
      <c r="EN87" s="85" t="e">
        <f t="shared" si="122"/>
        <v>#REF!</v>
      </c>
      <c r="EO87" s="85" t="e">
        <f t="shared" si="122"/>
        <v>#REF!</v>
      </c>
      <c r="EP87" s="85" t="e">
        <f t="shared" si="122"/>
        <v>#REF!</v>
      </c>
      <c r="EQ87" s="85" t="e">
        <f t="shared" si="122"/>
        <v>#REF!</v>
      </c>
      <c r="ER87" s="85" t="e">
        <f t="shared" si="122"/>
        <v>#REF!</v>
      </c>
      <c r="ES87" s="85" t="e">
        <f t="shared" si="122"/>
        <v>#REF!</v>
      </c>
      <c r="ET87" s="85" t="e">
        <f t="shared" si="122"/>
        <v>#REF!</v>
      </c>
      <c r="EU87" s="85" t="e">
        <f t="shared" si="122"/>
        <v>#REF!</v>
      </c>
      <c r="EV87" s="85" t="e">
        <f t="shared" si="122"/>
        <v>#REF!</v>
      </c>
      <c r="EW87" s="85" t="e">
        <f t="shared" si="122"/>
        <v>#REF!</v>
      </c>
      <c r="EX87" s="85" t="e">
        <f t="shared" si="122"/>
        <v>#REF!</v>
      </c>
      <c r="EY87" s="85" t="e">
        <f t="shared" si="122"/>
        <v>#REF!</v>
      </c>
      <c r="EZ87" s="85" t="e">
        <f t="shared" si="122"/>
        <v>#REF!</v>
      </c>
      <c r="FA87" s="85" t="e">
        <f t="shared" si="122"/>
        <v>#REF!</v>
      </c>
      <c r="FB87" s="85" t="e">
        <f t="shared" si="122"/>
        <v>#REF!</v>
      </c>
      <c r="FC87" s="85" t="e">
        <f t="shared" si="122"/>
        <v>#REF!</v>
      </c>
      <c r="FD87" s="85" t="e">
        <f t="shared" si="122"/>
        <v>#REF!</v>
      </c>
      <c r="FE87" s="85" t="e">
        <f t="shared" si="122"/>
        <v>#REF!</v>
      </c>
      <c r="FF87" s="85" t="e">
        <f t="shared" si="122"/>
        <v>#REF!</v>
      </c>
      <c r="FG87" s="85" t="e">
        <f t="shared" si="122"/>
        <v>#REF!</v>
      </c>
      <c r="FH87" s="85" t="e">
        <f t="shared" si="122"/>
        <v>#REF!</v>
      </c>
      <c r="FI87" s="85" t="e">
        <f t="shared" si="122"/>
        <v>#REF!</v>
      </c>
      <c r="FJ87" s="85" t="e">
        <f t="shared" si="122"/>
        <v>#REF!</v>
      </c>
      <c r="FK87" s="85" t="e">
        <f t="shared" si="122"/>
        <v>#REF!</v>
      </c>
      <c r="FL87" s="85" t="e">
        <f t="shared" si="122"/>
        <v>#REF!</v>
      </c>
      <c r="FM87" s="85" t="e">
        <f t="shared" si="122"/>
        <v>#REF!</v>
      </c>
      <c r="FN87" s="85" t="e">
        <f t="shared" si="122"/>
        <v>#REF!</v>
      </c>
      <c r="FO87" s="85" t="e">
        <f t="shared" si="122"/>
        <v>#REF!</v>
      </c>
      <c r="FP87" s="85" t="e">
        <f t="shared" si="122"/>
        <v>#REF!</v>
      </c>
      <c r="FQ87" s="85" t="e">
        <f t="shared" si="122"/>
        <v>#REF!</v>
      </c>
      <c r="FR87" s="85" t="e">
        <f t="shared" si="122"/>
        <v>#REF!</v>
      </c>
      <c r="FS87" s="85" t="e">
        <f t="shared" si="122"/>
        <v>#REF!</v>
      </c>
      <c r="FT87" s="85" t="e">
        <f t="shared" si="122"/>
        <v>#REF!</v>
      </c>
      <c r="FU87" s="85" t="e">
        <f t="shared" si="122"/>
        <v>#REF!</v>
      </c>
      <c r="FV87" s="85" t="e">
        <f t="shared" si="122"/>
        <v>#REF!</v>
      </c>
      <c r="FW87" s="85" t="e">
        <f t="shared" si="122"/>
        <v>#REF!</v>
      </c>
      <c r="FX87" s="85" t="e">
        <f t="shared" si="122"/>
        <v>#REF!</v>
      </c>
      <c r="FY87" s="85" t="e">
        <f t="shared" si="122"/>
        <v>#REF!</v>
      </c>
      <c r="FZ87" s="85" t="e">
        <f t="shared" si="122"/>
        <v>#REF!</v>
      </c>
      <c r="GA87" s="85" t="e">
        <f t="shared" si="122"/>
        <v>#REF!</v>
      </c>
      <c r="GB87" s="85" t="e">
        <f t="shared" si="122"/>
        <v>#REF!</v>
      </c>
      <c r="GC87" s="85" t="e">
        <f t="shared" si="122"/>
        <v>#REF!</v>
      </c>
      <c r="GD87" s="85" t="e">
        <f t="shared" si="122"/>
        <v>#REF!</v>
      </c>
      <c r="GE87" s="85" t="e">
        <f t="shared" si="122"/>
        <v>#REF!</v>
      </c>
      <c r="GF87" s="85" t="e">
        <f t="shared" si="122"/>
        <v>#REF!</v>
      </c>
      <c r="GG87" s="85" t="e">
        <f t="shared" si="122"/>
        <v>#REF!</v>
      </c>
      <c r="GH87" s="85" t="e">
        <f t="shared" si="122"/>
        <v>#REF!</v>
      </c>
      <c r="GI87" s="85" t="e">
        <f t="shared" si="122"/>
        <v>#REF!</v>
      </c>
      <c r="GJ87" s="85" t="e">
        <f t="shared" si="122"/>
        <v>#REF!</v>
      </c>
      <c r="GK87" s="85" t="e">
        <f t="shared" si="122"/>
        <v>#REF!</v>
      </c>
      <c r="GL87" s="85" t="e">
        <f t="shared" si="122"/>
        <v>#REF!</v>
      </c>
      <c r="GM87" s="85" t="e">
        <f t="shared" si="122"/>
        <v>#REF!</v>
      </c>
      <c r="GN87" s="85" t="e">
        <f t="shared" ref="GN87:IY87" si="123">SUM(GN83:GN86)</f>
        <v>#REF!</v>
      </c>
      <c r="GO87" s="85" t="e">
        <f t="shared" si="123"/>
        <v>#REF!</v>
      </c>
      <c r="GP87" s="85" t="e">
        <f t="shared" si="123"/>
        <v>#REF!</v>
      </c>
      <c r="GQ87" s="85" t="e">
        <f t="shared" si="123"/>
        <v>#REF!</v>
      </c>
      <c r="GR87" s="85" t="e">
        <f t="shared" si="123"/>
        <v>#REF!</v>
      </c>
      <c r="GS87" s="85" t="e">
        <f t="shared" si="123"/>
        <v>#REF!</v>
      </c>
      <c r="GT87" s="85" t="e">
        <f t="shared" si="123"/>
        <v>#REF!</v>
      </c>
      <c r="GU87" s="85" t="e">
        <f t="shared" si="123"/>
        <v>#REF!</v>
      </c>
      <c r="GV87" s="85" t="e">
        <f t="shared" si="123"/>
        <v>#REF!</v>
      </c>
      <c r="GW87" s="85" t="e">
        <f t="shared" si="123"/>
        <v>#REF!</v>
      </c>
      <c r="GX87" s="85" t="e">
        <f t="shared" si="123"/>
        <v>#REF!</v>
      </c>
      <c r="GY87" s="85" t="e">
        <f t="shared" si="123"/>
        <v>#REF!</v>
      </c>
      <c r="GZ87" s="85" t="e">
        <f t="shared" si="123"/>
        <v>#REF!</v>
      </c>
      <c r="HA87" s="85" t="e">
        <f t="shared" si="123"/>
        <v>#REF!</v>
      </c>
      <c r="HB87" s="85" t="e">
        <f t="shared" si="123"/>
        <v>#REF!</v>
      </c>
      <c r="HC87" s="85" t="e">
        <f t="shared" si="123"/>
        <v>#REF!</v>
      </c>
      <c r="HD87" s="85" t="e">
        <f t="shared" si="123"/>
        <v>#REF!</v>
      </c>
      <c r="HE87" s="85" t="e">
        <f t="shared" si="123"/>
        <v>#REF!</v>
      </c>
      <c r="HF87" s="85" t="e">
        <f t="shared" si="123"/>
        <v>#REF!</v>
      </c>
      <c r="HG87" s="85" t="e">
        <f t="shared" si="123"/>
        <v>#REF!</v>
      </c>
      <c r="HH87" s="85" t="e">
        <f t="shared" si="123"/>
        <v>#REF!</v>
      </c>
      <c r="HI87" s="85" t="e">
        <f t="shared" si="123"/>
        <v>#REF!</v>
      </c>
      <c r="HJ87" s="85" t="e">
        <f t="shared" si="123"/>
        <v>#REF!</v>
      </c>
      <c r="HK87" s="85" t="e">
        <f t="shared" si="123"/>
        <v>#REF!</v>
      </c>
      <c r="HL87" s="85" t="e">
        <f t="shared" si="123"/>
        <v>#REF!</v>
      </c>
      <c r="HM87" s="85" t="e">
        <f t="shared" si="123"/>
        <v>#REF!</v>
      </c>
      <c r="HN87" s="85" t="e">
        <f t="shared" si="123"/>
        <v>#REF!</v>
      </c>
      <c r="HO87" s="85" t="e">
        <f t="shared" si="123"/>
        <v>#REF!</v>
      </c>
      <c r="HP87" s="85" t="e">
        <f t="shared" si="123"/>
        <v>#REF!</v>
      </c>
      <c r="HQ87" s="85" t="e">
        <f t="shared" si="123"/>
        <v>#REF!</v>
      </c>
      <c r="HR87" s="85" t="e">
        <f t="shared" si="123"/>
        <v>#REF!</v>
      </c>
      <c r="HS87" s="85" t="e">
        <f t="shared" si="123"/>
        <v>#REF!</v>
      </c>
      <c r="HT87" s="85" t="e">
        <f t="shared" si="123"/>
        <v>#REF!</v>
      </c>
      <c r="HU87" s="85" t="e">
        <f t="shared" si="123"/>
        <v>#REF!</v>
      </c>
      <c r="HV87" s="85" t="e">
        <f t="shared" si="123"/>
        <v>#REF!</v>
      </c>
      <c r="HW87" s="85" t="e">
        <f t="shared" si="123"/>
        <v>#REF!</v>
      </c>
      <c r="HX87" s="85" t="e">
        <f t="shared" si="123"/>
        <v>#REF!</v>
      </c>
      <c r="HY87" s="85" t="e">
        <f t="shared" si="123"/>
        <v>#REF!</v>
      </c>
      <c r="HZ87" s="85" t="e">
        <f t="shared" si="123"/>
        <v>#REF!</v>
      </c>
      <c r="IA87" s="85" t="e">
        <f t="shared" si="123"/>
        <v>#REF!</v>
      </c>
      <c r="IB87" s="85" t="e">
        <f t="shared" si="123"/>
        <v>#REF!</v>
      </c>
      <c r="IC87" s="85" t="e">
        <f t="shared" si="123"/>
        <v>#REF!</v>
      </c>
      <c r="ID87" s="85" t="e">
        <f t="shared" si="123"/>
        <v>#REF!</v>
      </c>
      <c r="IE87" s="85" t="e">
        <f t="shared" si="123"/>
        <v>#REF!</v>
      </c>
      <c r="IF87" s="85" t="e">
        <f t="shared" si="123"/>
        <v>#REF!</v>
      </c>
      <c r="IG87" s="85" t="e">
        <f t="shared" si="123"/>
        <v>#REF!</v>
      </c>
      <c r="IH87" s="85" t="e">
        <f t="shared" si="123"/>
        <v>#REF!</v>
      </c>
      <c r="II87" s="85" t="e">
        <f t="shared" si="123"/>
        <v>#REF!</v>
      </c>
      <c r="IJ87" s="85" t="e">
        <f t="shared" si="123"/>
        <v>#REF!</v>
      </c>
      <c r="IK87" s="85" t="e">
        <f t="shared" si="123"/>
        <v>#REF!</v>
      </c>
      <c r="IL87" s="85" t="e">
        <f t="shared" si="123"/>
        <v>#REF!</v>
      </c>
      <c r="IM87" s="85" t="e">
        <f t="shared" si="123"/>
        <v>#REF!</v>
      </c>
      <c r="IN87" s="85" t="e">
        <f t="shared" si="123"/>
        <v>#REF!</v>
      </c>
      <c r="IO87" s="85" t="e">
        <f t="shared" si="123"/>
        <v>#REF!</v>
      </c>
      <c r="IP87" s="85" t="e">
        <f t="shared" si="123"/>
        <v>#REF!</v>
      </c>
      <c r="IQ87" s="85" t="e">
        <f t="shared" si="123"/>
        <v>#REF!</v>
      </c>
      <c r="IR87" s="85" t="e">
        <f t="shared" si="123"/>
        <v>#REF!</v>
      </c>
      <c r="IS87" s="85" t="e">
        <f t="shared" si="123"/>
        <v>#REF!</v>
      </c>
      <c r="IT87" s="85" t="e">
        <f t="shared" si="123"/>
        <v>#REF!</v>
      </c>
      <c r="IU87" s="85" t="e">
        <f t="shared" si="123"/>
        <v>#REF!</v>
      </c>
      <c r="IV87" s="85" t="e">
        <f t="shared" si="123"/>
        <v>#REF!</v>
      </c>
      <c r="IW87" s="85" t="e">
        <f t="shared" si="123"/>
        <v>#REF!</v>
      </c>
      <c r="IX87" s="85" t="e">
        <f t="shared" si="123"/>
        <v>#REF!</v>
      </c>
      <c r="IY87" s="85" t="e">
        <f t="shared" si="123"/>
        <v>#REF!</v>
      </c>
      <c r="IZ87" s="85" t="e">
        <f t="shared" ref="IZ87:JV87" si="124">SUM(IZ83:IZ86)</f>
        <v>#REF!</v>
      </c>
      <c r="JA87" s="85" t="e">
        <f t="shared" si="124"/>
        <v>#REF!</v>
      </c>
      <c r="JB87" s="85" t="e">
        <f t="shared" si="124"/>
        <v>#REF!</v>
      </c>
      <c r="JC87" s="85" t="e">
        <f t="shared" si="124"/>
        <v>#REF!</v>
      </c>
      <c r="JD87" s="85" t="e">
        <f t="shared" si="124"/>
        <v>#REF!</v>
      </c>
      <c r="JE87" s="85" t="e">
        <f t="shared" si="124"/>
        <v>#REF!</v>
      </c>
      <c r="JF87" s="85" t="e">
        <f t="shared" si="124"/>
        <v>#REF!</v>
      </c>
      <c r="JG87" s="85" t="e">
        <f t="shared" si="124"/>
        <v>#REF!</v>
      </c>
      <c r="JH87" s="85" t="e">
        <f t="shared" si="124"/>
        <v>#REF!</v>
      </c>
      <c r="JI87" s="85" t="e">
        <f t="shared" si="124"/>
        <v>#REF!</v>
      </c>
      <c r="JJ87" s="85" t="e">
        <f t="shared" si="124"/>
        <v>#REF!</v>
      </c>
      <c r="JK87" s="85" t="e">
        <f t="shared" si="124"/>
        <v>#REF!</v>
      </c>
      <c r="JL87" s="85" t="e">
        <f t="shared" si="124"/>
        <v>#REF!</v>
      </c>
      <c r="JM87" s="85" t="e">
        <f t="shared" si="124"/>
        <v>#REF!</v>
      </c>
      <c r="JN87" s="85" t="e">
        <f t="shared" si="124"/>
        <v>#REF!</v>
      </c>
      <c r="JO87" s="85" t="e">
        <f t="shared" si="124"/>
        <v>#REF!</v>
      </c>
      <c r="JP87" s="85" t="e">
        <f t="shared" si="124"/>
        <v>#REF!</v>
      </c>
      <c r="JQ87" s="85" t="e">
        <f t="shared" si="124"/>
        <v>#REF!</v>
      </c>
      <c r="JR87" s="85" t="e">
        <f t="shared" si="124"/>
        <v>#REF!</v>
      </c>
      <c r="JS87" s="85" t="e">
        <f t="shared" si="124"/>
        <v>#REF!</v>
      </c>
      <c r="JT87" s="85" t="e">
        <f t="shared" si="124"/>
        <v>#REF!</v>
      </c>
      <c r="JU87" s="85" t="e">
        <f t="shared" si="124"/>
        <v>#REF!</v>
      </c>
      <c r="JV87" s="85" t="e">
        <f t="shared" si="124"/>
        <v>#REF!</v>
      </c>
    </row>
    <row r="88" spans="1:282">
      <c r="A88" s="58"/>
      <c r="B88" s="59"/>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c r="FK88" s="117"/>
      <c r="FL88" s="117"/>
      <c r="FM88" s="117"/>
      <c r="FN88" s="117"/>
      <c r="FO88" s="117"/>
      <c r="FP88" s="117"/>
      <c r="FQ88" s="117"/>
      <c r="FR88" s="117"/>
      <c r="FS88" s="117"/>
      <c r="FT88" s="117"/>
      <c r="FU88" s="117"/>
      <c r="FV88" s="117"/>
      <c r="FW88" s="117"/>
      <c r="FX88" s="117"/>
      <c r="FY88" s="117"/>
      <c r="FZ88" s="117"/>
      <c r="GA88" s="117"/>
      <c r="GB88" s="117"/>
      <c r="GC88" s="117"/>
      <c r="GD88" s="117"/>
      <c r="GE88" s="117"/>
      <c r="GF88" s="117"/>
      <c r="GG88" s="117"/>
      <c r="GH88" s="117"/>
      <c r="GI88" s="117"/>
      <c r="GJ88" s="117"/>
      <c r="GK88" s="117"/>
      <c r="GL88" s="117"/>
      <c r="GM88" s="117"/>
      <c r="GN88" s="117"/>
      <c r="GO88" s="117"/>
      <c r="GP88" s="117"/>
      <c r="GQ88" s="117"/>
      <c r="GR88" s="117"/>
      <c r="GS88" s="117"/>
      <c r="GT88" s="117"/>
      <c r="GU88" s="117"/>
      <c r="GV88" s="117"/>
      <c r="GW88" s="117"/>
      <c r="GX88" s="117"/>
      <c r="GY88" s="117"/>
      <c r="GZ88" s="117"/>
      <c r="HA88" s="117"/>
      <c r="HB88" s="117"/>
      <c r="HC88" s="117"/>
      <c r="HD88" s="117"/>
      <c r="HE88" s="117"/>
      <c r="HF88" s="117"/>
      <c r="HG88" s="117"/>
      <c r="HH88" s="117"/>
      <c r="HI88" s="117"/>
      <c r="HJ88" s="117"/>
      <c r="HK88" s="117"/>
      <c r="HL88" s="117"/>
      <c r="HM88" s="117"/>
      <c r="HN88" s="117"/>
      <c r="HO88" s="117"/>
      <c r="HP88" s="117"/>
      <c r="HQ88" s="117"/>
      <c r="HR88" s="117"/>
      <c r="HS88" s="117"/>
      <c r="HT88" s="117"/>
      <c r="HU88" s="117"/>
      <c r="HV88" s="117"/>
      <c r="HW88" s="117"/>
      <c r="HX88" s="117"/>
      <c r="HY88" s="117"/>
      <c r="HZ88" s="117"/>
      <c r="IA88" s="117"/>
      <c r="IB88" s="117"/>
      <c r="IC88" s="117"/>
      <c r="ID88" s="117"/>
      <c r="IE88" s="117"/>
      <c r="IF88" s="117"/>
      <c r="IG88" s="117"/>
      <c r="IH88" s="117"/>
      <c r="II88" s="117"/>
      <c r="IJ88" s="117"/>
      <c r="IK88" s="117"/>
      <c r="IL88" s="117"/>
      <c r="IM88" s="117"/>
      <c r="IN88" s="117"/>
      <c r="IO88" s="117"/>
      <c r="IP88" s="117"/>
      <c r="IQ88" s="117"/>
      <c r="IR88" s="117"/>
      <c r="IS88" s="117"/>
      <c r="IT88" s="117"/>
      <c r="IU88" s="117"/>
      <c r="IV88" s="117"/>
      <c r="IW88" s="117"/>
      <c r="IX88" s="117"/>
      <c r="IY88" s="117"/>
      <c r="IZ88" s="117"/>
      <c r="JA88" s="117"/>
      <c r="JB88" s="117"/>
      <c r="JC88" s="117"/>
      <c r="JD88" s="117"/>
      <c r="JE88" s="117"/>
      <c r="JF88" s="117"/>
      <c r="JG88" s="117"/>
      <c r="JH88" s="117"/>
      <c r="JI88" s="117"/>
      <c r="JJ88" s="117"/>
      <c r="JK88" s="117"/>
      <c r="JL88" s="117"/>
      <c r="JM88" s="117"/>
      <c r="JN88" s="117"/>
      <c r="JO88" s="117"/>
      <c r="JP88" s="117"/>
      <c r="JQ88" s="117"/>
      <c r="JR88" s="117"/>
      <c r="JS88" s="117"/>
      <c r="JT88" s="117"/>
      <c r="JU88" s="117"/>
      <c r="JV88" s="117"/>
    </row>
    <row r="89" spans="1:282" s="106" customFormat="1">
      <c r="A89" s="106" t="s">
        <v>272</v>
      </c>
      <c r="B89" s="105"/>
      <c r="C89" s="68">
        <f>IF(C86&gt;0,0,-(C83+C84)*$C$37)</f>
        <v>0</v>
      </c>
      <c r="D89" s="68" t="e">
        <f t="shared" ref="D89:BO89" si="125">IF(D86&gt;0,0,-(D83+D84)*$C$37)</f>
        <v>#REF!</v>
      </c>
      <c r="E89" s="68" t="e">
        <f t="shared" si="125"/>
        <v>#REF!</v>
      </c>
      <c r="F89" s="68" t="e">
        <f t="shared" si="125"/>
        <v>#REF!</v>
      </c>
      <c r="G89" s="68" t="e">
        <f t="shared" si="125"/>
        <v>#REF!</v>
      </c>
      <c r="H89" s="68" t="e">
        <f t="shared" si="125"/>
        <v>#REF!</v>
      </c>
      <c r="I89" s="68" t="e">
        <f t="shared" si="125"/>
        <v>#REF!</v>
      </c>
      <c r="J89" s="68" t="e">
        <f t="shared" si="125"/>
        <v>#REF!</v>
      </c>
      <c r="K89" s="68" t="e">
        <f t="shared" si="125"/>
        <v>#REF!</v>
      </c>
      <c r="L89" s="68" t="e">
        <f t="shared" si="125"/>
        <v>#REF!</v>
      </c>
      <c r="M89" s="68" t="e">
        <f t="shared" si="125"/>
        <v>#REF!</v>
      </c>
      <c r="N89" s="68" t="e">
        <f t="shared" si="125"/>
        <v>#REF!</v>
      </c>
      <c r="O89" s="68" t="e">
        <f t="shared" si="125"/>
        <v>#REF!</v>
      </c>
      <c r="P89" s="68" t="e">
        <f t="shared" si="125"/>
        <v>#REF!</v>
      </c>
      <c r="Q89" s="68" t="e">
        <f t="shared" si="125"/>
        <v>#REF!</v>
      </c>
      <c r="R89" s="68" t="e">
        <f t="shared" si="125"/>
        <v>#REF!</v>
      </c>
      <c r="S89" s="68" t="e">
        <f t="shared" si="125"/>
        <v>#REF!</v>
      </c>
      <c r="T89" s="68" t="e">
        <f t="shared" si="125"/>
        <v>#REF!</v>
      </c>
      <c r="U89" s="68" t="e">
        <f t="shared" si="125"/>
        <v>#REF!</v>
      </c>
      <c r="V89" s="68" t="e">
        <f t="shared" si="125"/>
        <v>#REF!</v>
      </c>
      <c r="W89" s="68" t="e">
        <f t="shared" si="125"/>
        <v>#REF!</v>
      </c>
      <c r="X89" s="68" t="e">
        <f t="shared" si="125"/>
        <v>#REF!</v>
      </c>
      <c r="Y89" s="68" t="e">
        <f t="shared" si="125"/>
        <v>#REF!</v>
      </c>
      <c r="Z89" s="68" t="e">
        <f t="shared" si="125"/>
        <v>#REF!</v>
      </c>
      <c r="AA89" s="68" t="e">
        <f t="shared" si="125"/>
        <v>#REF!</v>
      </c>
      <c r="AB89" s="68" t="e">
        <f t="shared" si="125"/>
        <v>#REF!</v>
      </c>
      <c r="AC89" s="68" t="e">
        <f t="shared" si="125"/>
        <v>#REF!</v>
      </c>
      <c r="AD89" s="68" t="e">
        <f t="shared" si="125"/>
        <v>#REF!</v>
      </c>
      <c r="AE89" s="68" t="e">
        <f t="shared" si="125"/>
        <v>#REF!</v>
      </c>
      <c r="AF89" s="68" t="e">
        <f t="shared" si="125"/>
        <v>#REF!</v>
      </c>
      <c r="AG89" s="68" t="e">
        <f t="shared" si="125"/>
        <v>#REF!</v>
      </c>
      <c r="AH89" s="68" t="e">
        <f t="shared" si="125"/>
        <v>#REF!</v>
      </c>
      <c r="AI89" s="68" t="e">
        <f t="shared" si="125"/>
        <v>#REF!</v>
      </c>
      <c r="AJ89" s="68" t="e">
        <f t="shared" si="125"/>
        <v>#REF!</v>
      </c>
      <c r="AK89" s="68" t="e">
        <f t="shared" si="125"/>
        <v>#REF!</v>
      </c>
      <c r="AL89" s="68" t="e">
        <f t="shared" si="125"/>
        <v>#REF!</v>
      </c>
      <c r="AM89" s="68" t="e">
        <f t="shared" si="125"/>
        <v>#REF!</v>
      </c>
      <c r="AN89" s="68" t="e">
        <f t="shared" si="125"/>
        <v>#REF!</v>
      </c>
      <c r="AO89" s="68" t="e">
        <f t="shared" si="125"/>
        <v>#REF!</v>
      </c>
      <c r="AP89" s="68" t="e">
        <f t="shared" si="125"/>
        <v>#REF!</v>
      </c>
      <c r="AQ89" s="68" t="e">
        <f t="shared" si="125"/>
        <v>#REF!</v>
      </c>
      <c r="AR89" s="68" t="e">
        <f t="shared" si="125"/>
        <v>#REF!</v>
      </c>
      <c r="AS89" s="68" t="e">
        <f t="shared" si="125"/>
        <v>#REF!</v>
      </c>
      <c r="AT89" s="68" t="e">
        <f t="shared" si="125"/>
        <v>#REF!</v>
      </c>
      <c r="AU89" s="68" t="e">
        <f t="shared" si="125"/>
        <v>#REF!</v>
      </c>
      <c r="AV89" s="68" t="e">
        <f t="shared" si="125"/>
        <v>#REF!</v>
      </c>
      <c r="AW89" s="68" t="e">
        <f t="shared" si="125"/>
        <v>#REF!</v>
      </c>
      <c r="AX89" s="68" t="e">
        <f t="shared" si="125"/>
        <v>#REF!</v>
      </c>
      <c r="AY89" s="68" t="e">
        <f t="shared" si="125"/>
        <v>#REF!</v>
      </c>
      <c r="AZ89" s="68" t="e">
        <f t="shared" si="125"/>
        <v>#REF!</v>
      </c>
      <c r="BA89" s="68" t="e">
        <f t="shared" si="125"/>
        <v>#REF!</v>
      </c>
      <c r="BB89" s="68" t="e">
        <f t="shared" si="125"/>
        <v>#REF!</v>
      </c>
      <c r="BC89" s="68" t="e">
        <f t="shared" si="125"/>
        <v>#REF!</v>
      </c>
      <c r="BD89" s="68" t="e">
        <f t="shared" si="125"/>
        <v>#REF!</v>
      </c>
      <c r="BE89" s="68" t="e">
        <f t="shared" si="125"/>
        <v>#REF!</v>
      </c>
      <c r="BF89" s="68" t="e">
        <f t="shared" si="125"/>
        <v>#REF!</v>
      </c>
      <c r="BG89" s="68" t="e">
        <f t="shared" si="125"/>
        <v>#REF!</v>
      </c>
      <c r="BH89" s="68" t="e">
        <f t="shared" si="125"/>
        <v>#REF!</v>
      </c>
      <c r="BI89" s="68" t="e">
        <f t="shared" si="125"/>
        <v>#REF!</v>
      </c>
      <c r="BJ89" s="68" t="e">
        <f t="shared" si="125"/>
        <v>#REF!</v>
      </c>
      <c r="BK89" s="68" t="e">
        <f t="shared" si="125"/>
        <v>#REF!</v>
      </c>
      <c r="BL89" s="68" t="e">
        <f t="shared" si="125"/>
        <v>#REF!</v>
      </c>
      <c r="BM89" s="68" t="e">
        <f t="shared" si="125"/>
        <v>#REF!</v>
      </c>
      <c r="BN89" s="68" t="e">
        <f t="shared" si="125"/>
        <v>#REF!</v>
      </c>
      <c r="BO89" s="68" t="e">
        <f t="shared" si="125"/>
        <v>#REF!</v>
      </c>
      <c r="BP89" s="68" t="e">
        <f t="shared" ref="BP89:EA89" si="126">IF(BP86&gt;0,0,-(BP83+BP84)*$C$37)</f>
        <v>#REF!</v>
      </c>
      <c r="BQ89" s="68" t="e">
        <f t="shared" si="126"/>
        <v>#REF!</v>
      </c>
      <c r="BR89" s="68" t="e">
        <f t="shared" si="126"/>
        <v>#REF!</v>
      </c>
      <c r="BS89" s="68" t="e">
        <f t="shared" si="126"/>
        <v>#REF!</v>
      </c>
      <c r="BT89" s="68" t="e">
        <f t="shared" si="126"/>
        <v>#REF!</v>
      </c>
      <c r="BU89" s="68" t="e">
        <f t="shared" si="126"/>
        <v>#REF!</v>
      </c>
      <c r="BV89" s="68" t="e">
        <f t="shared" si="126"/>
        <v>#REF!</v>
      </c>
      <c r="BW89" s="68" t="e">
        <f t="shared" si="126"/>
        <v>#REF!</v>
      </c>
      <c r="BX89" s="68" t="e">
        <f t="shared" si="126"/>
        <v>#REF!</v>
      </c>
      <c r="BY89" s="68" t="e">
        <f t="shared" si="126"/>
        <v>#REF!</v>
      </c>
      <c r="BZ89" s="68" t="e">
        <f t="shared" si="126"/>
        <v>#REF!</v>
      </c>
      <c r="CA89" s="68" t="e">
        <f t="shared" si="126"/>
        <v>#REF!</v>
      </c>
      <c r="CB89" s="68" t="e">
        <f t="shared" si="126"/>
        <v>#REF!</v>
      </c>
      <c r="CC89" s="68" t="e">
        <f t="shared" si="126"/>
        <v>#REF!</v>
      </c>
      <c r="CD89" s="68" t="e">
        <f t="shared" si="126"/>
        <v>#REF!</v>
      </c>
      <c r="CE89" s="68" t="e">
        <f t="shared" si="126"/>
        <v>#REF!</v>
      </c>
      <c r="CF89" s="68" t="e">
        <f t="shared" si="126"/>
        <v>#REF!</v>
      </c>
      <c r="CG89" s="68" t="e">
        <f t="shared" si="126"/>
        <v>#REF!</v>
      </c>
      <c r="CH89" s="68" t="e">
        <f t="shared" si="126"/>
        <v>#REF!</v>
      </c>
      <c r="CI89" s="68" t="e">
        <f t="shared" si="126"/>
        <v>#REF!</v>
      </c>
      <c r="CJ89" s="68" t="e">
        <f t="shared" si="126"/>
        <v>#REF!</v>
      </c>
      <c r="CK89" s="68" t="e">
        <f t="shared" si="126"/>
        <v>#REF!</v>
      </c>
      <c r="CL89" s="68" t="e">
        <f t="shared" si="126"/>
        <v>#REF!</v>
      </c>
      <c r="CM89" s="68" t="e">
        <f t="shared" si="126"/>
        <v>#REF!</v>
      </c>
      <c r="CN89" s="68" t="e">
        <f t="shared" si="126"/>
        <v>#REF!</v>
      </c>
      <c r="CO89" s="68" t="e">
        <f t="shared" si="126"/>
        <v>#REF!</v>
      </c>
      <c r="CP89" s="68" t="e">
        <f t="shared" si="126"/>
        <v>#REF!</v>
      </c>
      <c r="CQ89" s="68" t="e">
        <f t="shared" si="126"/>
        <v>#REF!</v>
      </c>
      <c r="CR89" s="68" t="e">
        <f t="shared" si="126"/>
        <v>#REF!</v>
      </c>
      <c r="CS89" s="68" t="e">
        <f t="shared" si="126"/>
        <v>#REF!</v>
      </c>
      <c r="CT89" s="68" t="e">
        <f t="shared" si="126"/>
        <v>#REF!</v>
      </c>
      <c r="CU89" s="68" t="e">
        <f t="shared" si="126"/>
        <v>#REF!</v>
      </c>
      <c r="CV89" s="68" t="e">
        <f t="shared" si="126"/>
        <v>#REF!</v>
      </c>
      <c r="CW89" s="68" t="e">
        <f t="shared" si="126"/>
        <v>#REF!</v>
      </c>
      <c r="CX89" s="68" t="e">
        <f t="shared" si="126"/>
        <v>#REF!</v>
      </c>
      <c r="CY89" s="68" t="e">
        <f t="shared" si="126"/>
        <v>#REF!</v>
      </c>
      <c r="CZ89" s="68" t="e">
        <f t="shared" si="126"/>
        <v>#REF!</v>
      </c>
      <c r="DA89" s="68" t="e">
        <f t="shared" si="126"/>
        <v>#REF!</v>
      </c>
      <c r="DB89" s="68" t="e">
        <f t="shared" si="126"/>
        <v>#REF!</v>
      </c>
      <c r="DC89" s="68" t="e">
        <f t="shared" si="126"/>
        <v>#REF!</v>
      </c>
      <c r="DD89" s="68" t="e">
        <f t="shared" si="126"/>
        <v>#REF!</v>
      </c>
      <c r="DE89" s="68" t="e">
        <f t="shared" si="126"/>
        <v>#REF!</v>
      </c>
      <c r="DF89" s="68" t="e">
        <f t="shared" si="126"/>
        <v>#REF!</v>
      </c>
      <c r="DG89" s="68" t="e">
        <f t="shared" si="126"/>
        <v>#REF!</v>
      </c>
      <c r="DH89" s="68" t="e">
        <f t="shared" si="126"/>
        <v>#REF!</v>
      </c>
      <c r="DI89" s="68" t="e">
        <f t="shared" si="126"/>
        <v>#REF!</v>
      </c>
      <c r="DJ89" s="68" t="e">
        <f t="shared" si="126"/>
        <v>#REF!</v>
      </c>
      <c r="DK89" s="68" t="e">
        <f t="shared" si="126"/>
        <v>#REF!</v>
      </c>
      <c r="DL89" s="68" t="e">
        <f t="shared" si="126"/>
        <v>#REF!</v>
      </c>
      <c r="DM89" s="68" t="e">
        <f t="shared" si="126"/>
        <v>#REF!</v>
      </c>
      <c r="DN89" s="68" t="e">
        <f t="shared" si="126"/>
        <v>#REF!</v>
      </c>
      <c r="DO89" s="68" t="e">
        <f t="shared" si="126"/>
        <v>#REF!</v>
      </c>
      <c r="DP89" s="68" t="e">
        <f t="shared" si="126"/>
        <v>#REF!</v>
      </c>
      <c r="DQ89" s="68" t="e">
        <f t="shared" si="126"/>
        <v>#REF!</v>
      </c>
      <c r="DR89" s="68" t="e">
        <f t="shared" si="126"/>
        <v>#REF!</v>
      </c>
      <c r="DS89" s="68" t="e">
        <f t="shared" si="126"/>
        <v>#REF!</v>
      </c>
      <c r="DT89" s="68" t="e">
        <f t="shared" si="126"/>
        <v>#REF!</v>
      </c>
      <c r="DU89" s="68" t="e">
        <f t="shared" si="126"/>
        <v>#REF!</v>
      </c>
      <c r="DV89" s="68" t="e">
        <f t="shared" si="126"/>
        <v>#REF!</v>
      </c>
      <c r="DW89" s="68" t="e">
        <f t="shared" si="126"/>
        <v>#REF!</v>
      </c>
      <c r="DX89" s="68" t="e">
        <f t="shared" si="126"/>
        <v>#REF!</v>
      </c>
      <c r="DY89" s="68" t="e">
        <f t="shared" si="126"/>
        <v>#REF!</v>
      </c>
      <c r="DZ89" s="68" t="e">
        <f t="shared" si="126"/>
        <v>#REF!</v>
      </c>
      <c r="EA89" s="68" t="e">
        <f t="shared" si="126"/>
        <v>#REF!</v>
      </c>
      <c r="EB89" s="68" t="e">
        <f t="shared" ref="EB89:GM89" si="127">IF(EB86&gt;0,0,-(EB83+EB84)*$C$37)</f>
        <v>#REF!</v>
      </c>
      <c r="EC89" s="68" t="e">
        <f t="shared" si="127"/>
        <v>#REF!</v>
      </c>
      <c r="ED89" s="68" t="e">
        <f t="shared" si="127"/>
        <v>#REF!</v>
      </c>
      <c r="EE89" s="68" t="e">
        <f t="shared" si="127"/>
        <v>#REF!</v>
      </c>
      <c r="EF89" s="68" t="e">
        <f t="shared" si="127"/>
        <v>#REF!</v>
      </c>
      <c r="EG89" s="68" t="e">
        <f t="shared" si="127"/>
        <v>#REF!</v>
      </c>
      <c r="EH89" s="68" t="e">
        <f t="shared" si="127"/>
        <v>#REF!</v>
      </c>
      <c r="EI89" s="68" t="e">
        <f t="shared" si="127"/>
        <v>#REF!</v>
      </c>
      <c r="EJ89" s="68" t="e">
        <f t="shared" si="127"/>
        <v>#REF!</v>
      </c>
      <c r="EK89" s="68" t="e">
        <f t="shared" si="127"/>
        <v>#REF!</v>
      </c>
      <c r="EL89" s="68" t="e">
        <f t="shared" si="127"/>
        <v>#REF!</v>
      </c>
      <c r="EM89" s="68" t="e">
        <f t="shared" si="127"/>
        <v>#REF!</v>
      </c>
      <c r="EN89" s="68" t="e">
        <f t="shared" si="127"/>
        <v>#REF!</v>
      </c>
      <c r="EO89" s="68" t="e">
        <f t="shared" si="127"/>
        <v>#REF!</v>
      </c>
      <c r="EP89" s="68" t="e">
        <f t="shared" si="127"/>
        <v>#REF!</v>
      </c>
      <c r="EQ89" s="68" t="e">
        <f t="shared" si="127"/>
        <v>#REF!</v>
      </c>
      <c r="ER89" s="68" t="e">
        <f t="shared" si="127"/>
        <v>#REF!</v>
      </c>
      <c r="ES89" s="68" t="e">
        <f t="shared" si="127"/>
        <v>#REF!</v>
      </c>
      <c r="ET89" s="68" t="e">
        <f t="shared" si="127"/>
        <v>#REF!</v>
      </c>
      <c r="EU89" s="68" t="e">
        <f t="shared" si="127"/>
        <v>#REF!</v>
      </c>
      <c r="EV89" s="68" t="e">
        <f t="shared" si="127"/>
        <v>#REF!</v>
      </c>
      <c r="EW89" s="68" t="e">
        <f t="shared" si="127"/>
        <v>#REF!</v>
      </c>
      <c r="EX89" s="68" t="e">
        <f t="shared" si="127"/>
        <v>#REF!</v>
      </c>
      <c r="EY89" s="68" t="e">
        <f t="shared" si="127"/>
        <v>#REF!</v>
      </c>
      <c r="EZ89" s="68" t="e">
        <f t="shared" si="127"/>
        <v>#REF!</v>
      </c>
      <c r="FA89" s="68" t="e">
        <f t="shared" si="127"/>
        <v>#REF!</v>
      </c>
      <c r="FB89" s="68" t="e">
        <f t="shared" si="127"/>
        <v>#REF!</v>
      </c>
      <c r="FC89" s="68" t="e">
        <f t="shared" si="127"/>
        <v>#REF!</v>
      </c>
      <c r="FD89" s="68" t="e">
        <f t="shared" si="127"/>
        <v>#REF!</v>
      </c>
      <c r="FE89" s="68" t="e">
        <f t="shared" si="127"/>
        <v>#REF!</v>
      </c>
      <c r="FF89" s="68" t="e">
        <f t="shared" si="127"/>
        <v>#REF!</v>
      </c>
      <c r="FG89" s="68" t="e">
        <f t="shared" si="127"/>
        <v>#REF!</v>
      </c>
      <c r="FH89" s="68" t="e">
        <f t="shared" si="127"/>
        <v>#REF!</v>
      </c>
      <c r="FI89" s="68" t="e">
        <f t="shared" si="127"/>
        <v>#REF!</v>
      </c>
      <c r="FJ89" s="68" t="e">
        <f t="shared" si="127"/>
        <v>#REF!</v>
      </c>
      <c r="FK89" s="68" t="e">
        <f t="shared" si="127"/>
        <v>#REF!</v>
      </c>
      <c r="FL89" s="68" t="e">
        <f t="shared" si="127"/>
        <v>#REF!</v>
      </c>
      <c r="FM89" s="68" t="e">
        <f t="shared" si="127"/>
        <v>#REF!</v>
      </c>
      <c r="FN89" s="68" t="e">
        <f t="shared" si="127"/>
        <v>#REF!</v>
      </c>
      <c r="FO89" s="68" t="e">
        <f t="shared" si="127"/>
        <v>#REF!</v>
      </c>
      <c r="FP89" s="68" t="e">
        <f t="shared" si="127"/>
        <v>#REF!</v>
      </c>
      <c r="FQ89" s="68" t="e">
        <f t="shared" si="127"/>
        <v>#REF!</v>
      </c>
      <c r="FR89" s="68" t="e">
        <f t="shared" si="127"/>
        <v>#REF!</v>
      </c>
      <c r="FS89" s="68" t="e">
        <f t="shared" si="127"/>
        <v>#REF!</v>
      </c>
      <c r="FT89" s="68" t="e">
        <f t="shared" si="127"/>
        <v>#REF!</v>
      </c>
      <c r="FU89" s="68" t="e">
        <f t="shared" si="127"/>
        <v>#REF!</v>
      </c>
      <c r="FV89" s="68" t="e">
        <f t="shared" si="127"/>
        <v>#REF!</v>
      </c>
      <c r="FW89" s="68" t="e">
        <f t="shared" si="127"/>
        <v>#REF!</v>
      </c>
      <c r="FX89" s="68" t="e">
        <f t="shared" si="127"/>
        <v>#REF!</v>
      </c>
      <c r="FY89" s="68" t="e">
        <f t="shared" si="127"/>
        <v>#REF!</v>
      </c>
      <c r="FZ89" s="68" t="e">
        <f t="shared" si="127"/>
        <v>#REF!</v>
      </c>
      <c r="GA89" s="68" t="e">
        <f t="shared" si="127"/>
        <v>#REF!</v>
      </c>
      <c r="GB89" s="68" t="e">
        <f t="shared" si="127"/>
        <v>#REF!</v>
      </c>
      <c r="GC89" s="68" t="e">
        <f t="shared" si="127"/>
        <v>#REF!</v>
      </c>
      <c r="GD89" s="68" t="e">
        <f t="shared" si="127"/>
        <v>#REF!</v>
      </c>
      <c r="GE89" s="68" t="e">
        <f t="shared" si="127"/>
        <v>#REF!</v>
      </c>
      <c r="GF89" s="68" t="e">
        <f t="shared" si="127"/>
        <v>#REF!</v>
      </c>
      <c r="GG89" s="68" t="e">
        <f t="shared" si="127"/>
        <v>#REF!</v>
      </c>
      <c r="GH89" s="68" t="e">
        <f t="shared" si="127"/>
        <v>#REF!</v>
      </c>
      <c r="GI89" s="68" t="e">
        <f t="shared" si="127"/>
        <v>#REF!</v>
      </c>
      <c r="GJ89" s="68" t="e">
        <f t="shared" si="127"/>
        <v>#REF!</v>
      </c>
      <c r="GK89" s="68" t="e">
        <f t="shared" si="127"/>
        <v>#REF!</v>
      </c>
      <c r="GL89" s="68" t="e">
        <f t="shared" si="127"/>
        <v>#REF!</v>
      </c>
      <c r="GM89" s="68" t="e">
        <f t="shared" si="127"/>
        <v>#REF!</v>
      </c>
      <c r="GN89" s="68" t="e">
        <f t="shared" ref="GN89:IY89" si="128">IF(GN86&gt;0,0,-(GN83+GN84)*$C$37)</f>
        <v>#REF!</v>
      </c>
      <c r="GO89" s="68" t="e">
        <f t="shared" si="128"/>
        <v>#REF!</v>
      </c>
      <c r="GP89" s="68" t="e">
        <f t="shared" si="128"/>
        <v>#REF!</v>
      </c>
      <c r="GQ89" s="68" t="e">
        <f t="shared" si="128"/>
        <v>#REF!</v>
      </c>
      <c r="GR89" s="68" t="e">
        <f t="shared" si="128"/>
        <v>#REF!</v>
      </c>
      <c r="GS89" s="68" t="e">
        <f t="shared" si="128"/>
        <v>#REF!</v>
      </c>
      <c r="GT89" s="68" t="e">
        <f t="shared" si="128"/>
        <v>#REF!</v>
      </c>
      <c r="GU89" s="68" t="e">
        <f t="shared" si="128"/>
        <v>#REF!</v>
      </c>
      <c r="GV89" s="68" t="e">
        <f t="shared" si="128"/>
        <v>#REF!</v>
      </c>
      <c r="GW89" s="68" t="e">
        <f t="shared" si="128"/>
        <v>#REF!</v>
      </c>
      <c r="GX89" s="68" t="e">
        <f t="shared" si="128"/>
        <v>#REF!</v>
      </c>
      <c r="GY89" s="68" t="e">
        <f t="shared" si="128"/>
        <v>#REF!</v>
      </c>
      <c r="GZ89" s="68" t="e">
        <f t="shared" si="128"/>
        <v>#REF!</v>
      </c>
      <c r="HA89" s="68" t="e">
        <f t="shared" si="128"/>
        <v>#REF!</v>
      </c>
      <c r="HB89" s="68" t="e">
        <f t="shared" si="128"/>
        <v>#REF!</v>
      </c>
      <c r="HC89" s="68" t="e">
        <f t="shared" si="128"/>
        <v>#REF!</v>
      </c>
      <c r="HD89" s="68" t="e">
        <f t="shared" si="128"/>
        <v>#REF!</v>
      </c>
      <c r="HE89" s="68" t="e">
        <f t="shared" si="128"/>
        <v>#REF!</v>
      </c>
      <c r="HF89" s="68" t="e">
        <f t="shared" si="128"/>
        <v>#REF!</v>
      </c>
      <c r="HG89" s="68" t="e">
        <f t="shared" si="128"/>
        <v>#REF!</v>
      </c>
      <c r="HH89" s="68" t="e">
        <f t="shared" si="128"/>
        <v>#REF!</v>
      </c>
      <c r="HI89" s="68" t="e">
        <f t="shared" si="128"/>
        <v>#REF!</v>
      </c>
      <c r="HJ89" s="68" t="e">
        <f t="shared" si="128"/>
        <v>#REF!</v>
      </c>
      <c r="HK89" s="68" t="e">
        <f t="shared" si="128"/>
        <v>#REF!</v>
      </c>
      <c r="HL89" s="68" t="e">
        <f t="shared" si="128"/>
        <v>#REF!</v>
      </c>
      <c r="HM89" s="68" t="e">
        <f t="shared" si="128"/>
        <v>#REF!</v>
      </c>
      <c r="HN89" s="68" t="e">
        <f t="shared" si="128"/>
        <v>#REF!</v>
      </c>
      <c r="HO89" s="68" t="e">
        <f t="shared" si="128"/>
        <v>#REF!</v>
      </c>
      <c r="HP89" s="68" t="e">
        <f t="shared" si="128"/>
        <v>#REF!</v>
      </c>
      <c r="HQ89" s="68" t="e">
        <f t="shared" si="128"/>
        <v>#REF!</v>
      </c>
      <c r="HR89" s="68" t="e">
        <f t="shared" si="128"/>
        <v>#REF!</v>
      </c>
      <c r="HS89" s="68" t="e">
        <f t="shared" si="128"/>
        <v>#REF!</v>
      </c>
      <c r="HT89" s="68" t="e">
        <f t="shared" si="128"/>
        <v>#REF!</v>
      </c>
      <c r="HU89" s="68" t="e">
        <f t="shared" si="128"/>
        <v>#REF!</v>
      </c>
      <c r="HV89" s="68" t="e">
        <f t="shared" si="128"/>
        <v>#REF!</v>
      </c>
      <c r="HW89" s="68" t="e">
        <f t="shared" si="128"/>
        <v>#REF!</v>
      </c>
      <c r="HX89" s="68" t="e">
        <f t="shared" si="128"/>
        <v>#REF!</v>
      </c>
      <c r="HY89" s="68" t="e">
        <f t="shared" si="128"/>
        <v>#REF!</v>
      </c>
      <c r="HZ89" s="68" t="e">
        <f t="shared" si="128"/>
        <v>#REF!</v>
      </c>
      <c r="IA89" s="68" t="e">
        <f t="shared" si="128"/>
        <v>#REF!</v>
      </c>
      <c r="IB89" s="68" t="e">
        <f t="shared" si="128"/>
        <v>#REF!</v>
      </c>
      <c r="IC89" s="68" t="e">
        <f t="shared" si="128"/>
        <v>#REF!</v>
      </c>
      <c r="ID89" s="68" t="e">
        <f t="shared" si="128"/>
        <v>#REF!</v>
      </c>
      <c r="IE89" s="68" t="e">
        <f t="shared" si="128"/>
        <v>#REF!</v>
      </c>
      <c r="IF89" s="68" t="e">
        <f t="shared" si="128"/>
        <v>#REF!</v>
      </c>
      <c r="IG89" s="68" t="e">
        <f t="shared" si="128"/>
        <v>#REF!</v>
      </c>
      <c r="IH89" s="68" t="e">
        <f t="shared" si="128"/>
        <v>#REF!</v>
      </c>
      <c r="II89" s="68" t="e">
        <f t="shared" si="128"/>
        <v>#REF!</v>
      </c>
      <c r="IJ89" s="68" t="e">
        <f t="shared" si="128"/>
        <v>#REF!</v>
      </c>
      <c r="IK89" s="68" t="e">
        <f t="shared" si="128"/>
        <v>#REF!</v>
      </c>
      <c r="IL89" s="68" t="e">
        <f t="shared" si="128"/>
        <v>#REF!</v>
      </c>
      <c r="IM89" s="68" t="e">
        <f t="shared" si="128"/>
        <v>#REF!</v>
      </c>
      <c r="IN89" s="68" t="e">
        <f t="shared" si="128"/>
        <v>#REF!</v>
      </c>
      <c r="IO89" s="68" t="e">
        <f t="shared" si="128"/>
        <v>#REF!</v>
      </c>
      <c r="IP89" s="68" t="e">
        <f t="shared" si="128"/>
        <v>#REF!</v>
      </c>
      <c r="IQ89" s="68" t="e">
        <f t="shared" si="128"/>
        <v>#REF!</v>
      </c>
      <c r="IR89" s="68" t="e">
        <f t="shared" si="128"/>
        <v>#REF!</v>
      </c>
      <c r="IS89" s="68" t="e">
        <f t="shared" si="128"/>
        <v>#REF!</v>
      </c>
      <c r="IT89" s="68" t="e">
        <f t="shared" si="128"/>
        <v>#REF!</v>
      </c>
      <c r="IU89" s="68" t="e">
        <f t="shared" si="128"/>
        <v>#REF!</v>
      </c>
      <c r="IV89" s="68" t="e">
        <f t="shared" si="128"/>
        <v>#REF!</v>
      </c>
      <c r="IW89" s="68" t="e">
        <f t="shared" si="128"/>
        <v>#REF!</v>
      </c>
      <c r="IX89" s="68" t="e">
        <f t="shared" si="128"/>
        <v>#REF!</v>
      </c>
      <c r="IY89" s="68" t="e">
        <f t="shared" si="128"/>
        <v>#REF!</v>
      </c>
      <c r="IZ89" s="68" t="e">
        <f t="shared" ref="IZ89:JV89" si="129">IF(IZ86&gt;0,0,-(IZ83+IZ84)*$C$37)</f>
        <v>#REF!</v>
      </c>
      <c r="JA89" s="68" t="e">
        <f t="shared" si="129"/>
        <v>#REF!</v>
      </c>
      <c r="JB89" s="68" t="e">
        <f t="shared" si="129"/>
        <v>#REF!</v>
      </c>
      <c r="JC89" s="68" t="e">
        <f t="shared" si="129"/>
        <v>#REF!</v>
      </c>
      <c r="JD89" s="68" t="e">
        <f t="shared" si="129"/>
        <v>#REF!</v>
      </c>
      <c r="JE89" s="68" t="e">
        <f t="shared" si="129"/>
        <v>#REF!</v>
      </c>
      <c r="JF89" s="68" t="e">
        <f t="shared" si="129"/>
        <v>#REF!</v>
      </c>
      <c r="JG89" s="68" t="e">
        <f t="shared" si="129"/>
        <v>#REF!</v>
      </c>
      <c r="JH89" s="68" t="e">
        <f t="shared" si="129"/>
        <v>#REF!</v>
      </c>
      <c r="JI89" s="68" t="e">
        <f t="shared" si="129"/>
        <v>#REF!</v>
      </c>
      <c r="JJ89" s="68" t="e">
        <f t="shared" si="129"/>
        <v>#REF!</v>
      </c>
      <c r="JK89" s="68" t="e">
        <f t="shared" si="129"/>
        <v>#REF!</v>
      </c>
      <c r="JL89" s="68" t="e">
        <f t="shared" si="129"/>
        <v>#REF!</v>
      </c>
      <c r="JM89" s="68" t="e">
        <f t="shared" si="129"/>
        <v>#REF!</v>
      </c>
      <c r="JN89" s="68" t="e">
        <f t="shared" si="129"/>
        <v>#REF!</v>
      </c>
      <c r="JO89" s="68" t="e">
        <f t="shared" si="129"/>
        <v>#REF!</v>
      </c>
      <c r="JP89" s="68" t="e">
        <f t="shared" si="129"/>
        <v>#REF!</v>
      </c>
      <c r="JQ89" s="68" t="e">
        <f t="shared" si="129"/>
        <v>#REF!</v>
      </c>
      <c r="JR89" s="68" t="e">
        <f t="shared" si="129"/>
        <v>#REF!</v>
      </c>
      <c r="JS89" s="68" t="e">
        <f t="shared" si="129"/>
        <v>#REF!</v>
      </c>
      <c r="JT89" s="68" t="e">
        <f t="shared" si="129"/>
        <v>#REF!</v>
      </c>
      <c r="JU89" s="68" t="e">
        <f t="shared" si="129"/>
        <v>#REF!</v>
      </c>
      <c r="JV89" s="68" t="e">
        <f t="shared" si="129"/>
        <v>#REF!</v>
      </c>
    </row>
    <row r="90" spans="1:282" s="106" customFormat="1">
      <c r="A90" s="104" t="s">
        <v>273</v>
      </c>
      <c r="B90" s="105"/>
      <c r="C90" s="86" t="e">
        <f>-(C85+C89)</f>
        <v>#REF!</v>
      </c>
      <c r="D90" s="86" t="e">
        <f t="shared" ref="D90:BO90" si="130">-(D85+D89)</f>
        <v>#REF!</v>
      </c>
      <c r="E90" s="86" t="e">
        <f t="shared" si="130"/>
        <v>#REF!</v>
      </c>
      <c r="F90" s="86" t="e">
        <f t="shared" si="130"/>
        <v>#REF!</v>
      </c>
      <c r="G90" s="86" t="e">
        <f t="shared" si="130"/>
        <v>#REF!</v>
      </c>
      <c r="H90" s="86" t="e">
        <f t="shared" si="130"/>
        <v>#REF!</v>
      </c>
      <c r="I90" s="86" t="e">
        <f t="shared" si="130"/>
        <v>#REF!</v>
      </c>
      <c r="J90" s="86" t="e">
        <f t="shared" si="130"/>
        <v>#REF!</v>
      </c>
      <c r="K90" s="86" t="e">
        <f t="shared" si="130"/>
        <v>#REF!</v>
      </c>
      <c r="L90" s="86" t="e">
        <f t="shared" si="130"/>
        <v>#REF!</v>
      </c>
      <c r="M90" s="86" t="e">
        <f t="shared" si="130"/>
        <v>#REF!</v>
      </c>
      <c r="N90" s="86" t="e">
        <f t="shared" si="130"/>
        <v>#REF!</v>
      </c>
      <c r="O90" s="86" t="e">
        <f t="shared" si="130"/>
        <v>#REF!</v>
      </c>
      <c r="P90" s="86" t="e">
        <f t="shared" si="130"/>
        <v>#REF!</v>
      </c>
      <c r="Q90" s="86" t="e">
        <f t="shared" si="130"/>
        <v>#REF!</v>
      </c>
      <c r="R90" s="86" t="e">
        <f t="shared" si="130"/>
        <v>#REF!</v>
      </c>
      <c r="S90" s="86" t="e">
        <f t="shared" si="130"/>
        <v>#REF!</v>
      </c>
      <c r="T90" s="86" t="e">
        <f t="shared" si="130"/>
        <v>#REF!</v>
      </c>
      <c r="U90" s="86" t="e">
        <f t="shared" si="130"/>
        <v>#REF!</v>
      </c>
      <c r="V90" s="86" t="e">
        <f t="shared" si="130"/>
        <v>#REF!</v>
      </c>
      <c r="W90" s="86" t="e">
        <f t="shared" si="130"/>
        <v>#REF!</v>
      </c>
      <c r="X90" s="86" t="e">
        <f t="shared" si="130"/>
        <v>#REF!</v>
      </c>
      <c r="Y90" s="86" t="e">
        <f t="shared" si="130"/>
        <v>#REF!</v>
      </c>
      <c r="Z90" s="86" t="e">
        <f t="shared" si="130"/>
        <v>#REF!</v>
      </c>
      <c r="AA90" s="86" t="e">
        <f t="shared" si="130"/>
        <v>#REF!</v>
      </c>
      <c r="AB90" s="86" t="e">
        <f t="shared" si="130"/>
        <v>#REF!</v>
      </c>
      <c r="AC90" s="86" t="e">
        <f t="shared" si="130"/>
        <v>#REF!</v>
      </c>
      <c r="AD90" s="86" t="e">
        <f t="shared" si="130"/>
        <v>#REF!</v>
      </c>
      <c r="AE90" s="86" t="e">
        <f t="shared" si="130"/>
        <v>#REF!</v>
      </c>
      <c r="AF90" s="86" t="e">
        <f t="shared" si="130"/>
        <v>#REF!</v>
      </c>
      <c r="AG90" s="86" t="e">
        <f t="shared" si="130"/>
        <v>#REF!</v>
      </c>
      <c r="AH90" s="86" t="e">
        <f t="shared" si="130"/>
        <v>#REF!</v>
      </c>
      <c r="AI90" s="86" t="e">
        <f t="shared" si="130"/>
        <v>#REF!</v>
      </c>
      <c r="AJ90" s="86" t="e">
        <f t="shared" si="130"/>
        <v>#REF!</v>
      </c>
      <c r="AK90" s="86" t="e">
        <f t="shared" si="130"/>
        <v>#REF!</v>
      </c>
      <c r="AL90" s="86" t="e">
        <f t="shared" si="130"/>
        <v>#REF!</v>
      </c>
      <c r="AM90" s="86" t="e">
        <f t="shared" si="130"/>
        <v>#REF!</v>
      </c>
      <c r="AN90" s="86" t="e">
        <f t="shared" si="130"/>
        <v>#REF!</v>
      </c>
      <c r="AO90" s="86" t="e">
        <f t="shared" si="130"/>
        <v>#REF!</v>
      </c>
      <c r="AP90" s="86" t="e">
        <f t="shared" si="130"/>
        <v>#REF!</v>
      </c>
      <c r="AQ90" s="86" t="e">
        <f t="shared" si="130"/>
        <v>#REF!</v>
      </c>
      <c r="AR90" s="86" t="e">
        <f t="shared" si="130"/>
        <v>#REF!</v>
      </c>
      <c r="AS90" s="86" t="e">
        <f t="shared" si="130"/>
        <v>#REF!</v>
      </c>
      <c r="AT90" s="86" t="e">
        <f t="shared" si="130"/>
        <v>#REF!</v>
      </c>
      <c r="AU90" s="86" t="e">
        <f t="shared" si="130"/>
        <v>#REF!</v>
      </c>
      <c r="AV90" s="86" t="e">
        <f t="shared" si="130"/>
        <v>#REF!</v>
      </c>
      <c r="AW90" s="86" t="e">
        <f t="shared" si="130"/>
        <v>#REF!</v>
      </c>
      <c r="AX90" s="86" t="e">
        <f t="shared" si="130"/>
        <v>#REF!</v>
      </c>
      <c r="AY90" s="86" t="e">
        <f t="shared" si="130"/>
        <v>#REF!</v>
      </c>
      <c r="AZ90" s="86" t="e">
        <f t="shared" si="130"/>
        <v>#REF!</v>
      </c>
      <c r="BA90" s="86" t="e">
        <f t="shared" si="130"/>
        <v>#REF!</v>
      </c>
      <c r="BB90" s="86" t="e">
        <f t="shared" si="130"/>
        <v>#REF!</v>
      </c>
      <c r="BC90" s="86" t="e">
        <f t="shared" si="130"/>
        <v>#REF!</v>
      </c>
      <c r="BD90" s="86" t="e">
        <f t="shared" si="130"/>
        <v>#REF!</v>
      </c>
      <c r="BE90" s="86" t="e">
        <f t="shared" si="130"/>
        <v>#REF!</v>
      </c>
      <c r="BF90" s="86" t="e">
        <f t="shared" si="130"/>
        <v>#REF!</v>
      </c>
      <c r="BG90" s="86" t="e">
        <f t="shared" si="130"/>
        <v>#REF!</v>
      </c>
      <c r="BH90" s="86" t="e">
        <f t="shared" si="130"/>
        <v>#REF!</v>
      </c>
      <c r="BI90" s="86" t="e">
        <f t="shared" si="130"/>
        <v>#REF!</v>
      </c>
      <c r="BJ90" s="86" t="e">
        <f t="shared" si="130"/>
        <v>#REF!</v>
      </c>
      <c r="BK90" s="86" t="e">
        <f t="shared" si="130"/>
        <v>#REF!</v>
      </c>
      <c r="BL90" s="86" t="e">
        <f t="shared" si="130"/>
        <v>#REF!</v>
      </c>
      <c r="BM90" s="86" t="e">
        <f t="shared" si="130"/>
        <v>#REF!</v>
      </c>
      <c r="BN90" s="86" t="e">
        <f t="shared" si="130"/>
        <v>#REF!</v>
      </c>
      <c r="BO90" s="86" t="e">
        <f t="shared" si="130"/>
        <v>#REF!</v>
      </c>
      <c r="BP90" s="86" t="e">
        <f t="shared" ref="BP90:EA90" si="131">-(BP85+BP89)</f>
        <v>#REF!</v>
      </c>
      <c r="BQ90" s="86" t="e">
        <f t="shared" si="131"/>
        <v>#REF!</v>
      </c>
      <c r="BR90" s="86" t="e">
        <f t="shared" si="131"/>
        <v>#REF!</v>
      </c>
      <c r="BS90" s="86" t="e">
        <f t="shared" si="131"/>
        <v>#REF!</v>
      </c>
      <c r="BT90" s="86" t="e">
        <f t="shared" si="131"/>
        <v>#REF!</v>
      </c>
      <c r="BU90" s="86" t="e">
        <f t="shared" si="131"/>
        <v>#REF!</v>
      </c>
      <c r="BV90" s="86" t="e">
        <f t="shared" si="131"/>
        <v>#REF!</v>
      </c>
      <c r="BW90" s="86" t="e">
        <f t="shared" si="131"/>
        <v>#REF!</v>
      </c>
      <c r="BX90" s="86" t="e">
        <f t="shared" si="131"/>
        <v>#REF!</v>
      </c>
      <c r="BY90" s="86" t="e">
        <f t="shared" si="131"/>
        <v>#REF!</v>
      </c>
      <c r="BZ90" s="86" t="e">
        <f t="shared" si="131"/>
        <v>#REF!</v>
      </c>
      <c r="CA90" s="86" t="e">
        <f t="shared" si="131"/>
        <v>#REF!</v>
      </c>
      <c r="CB90" s="86" t="e">
        <f t="shared" si="131"/>
        <v>#REF!</v>
      </c>
      <c r="CC90" s="86" t="e">
        <f t="shared" si="131"/>
        <v>#REF!</v>
      </c>
      <c r="CD90" s="86" t="e">
        <f t="shared" si="131"/>
        <v>#REF!</v>
      </c>
      <c r="CE90" s="86" t="e">
        <f t="shared" si="131"/>
        <v>#REF!</v>
      </c>
      <c r="CF90" s="86" t="e">
        <f t="shared" si="131"/>
        <v>#REF!</v>
      </c>
      <c r="CG90" s="86" t="e">
        <f t="shared" si="131"/>
        <v>#REF!</v>
      </c>
      <c r="CH90" s="86" t="e">
        <f t="shared" si="131"/>
        <v>#REF!</v>
      </c>
      <c r="CI90" s="86" t="e">
        <f t="shared" si="131"/>
        <v>#REF!</v>
      </c>
      <c r="CJ90" s="86" t="e">
        <f t="shared" si="131"/>
        <v>#REF!</v>
      </c>
      <c r="CK90" s="86" t="e">
        <f t="shared" si="131"/>
        <v>#REF!</v>
      </c>
      <c r="CL90" s="86" t="e">
        <f t="shared" si="131"/>
        <v>#REF!</v>
      </c>
      <c r="CM90" s="86" t="e">
        <f t="shared" si="131"/>
        <v>#REF!</v>
      </c>
      <c r="CN90" s="86" t="e">
        <f t="shared" si="131"/>
        <v>#REF!</v>
      </c>
      <c r="CO90" s="86" t="e">
        <f t="shared" si="131"/>
        <v>#REF!</v>
      </c>
      <c r="CP90" s="86" t="e">
        <f t="shared" si="131"/>
        <v>#REF!</v>
      </c>
      <c r="CQ90" s="86" t="e">
        <f t="shared" si="131"/>
        <v>#REF!</v>
      </c>
      <c r="CR90" s="86" t="e">
        <f t="shared" si="131"/>
        <v>#REF!</v>
      </c>
      <c r="CS90" s="86" t="e">
        <f t="shared" si="131"/>
        <v>#REF!</v>
      </c>
      <c r="CT90" s="86" t="e">
        <f t="shared" si="131"/>
        <v>#REF!</v>
      </c>
      <c r="CU90" s="86" t="e">
        <f t="shared" si="131"/>
        <v>#REF!</v>
      </c>
      <c r="CV90" s="86" t="e">
        <f t="shared" si="131"/>
        <v>#REF!</v>
      </c>
      <c r="CW90" s="86" t="e">
        <f t="shared" si="131"/>
        <v>#REF!</v>
      </c>
      <c r="CX90" s="86" t="e">
        <f t="shared" si="131"/>
        <v>#REF!</v>
      </c>
      <c r="CY90" s="86" t="e">
        <f t="shared" si="131"/>
        <v>#REF!</v>
      </c>
      <c r="CZ90" s="86" t="e">
        <f t="shared" si="131"/>
        <v>#REF!</v>
      </c>
      <c r="DA90" s="86" t="e">
        <f t="shared" si="131"/>
        <v>#REF!</v>
      </c>
      <c r="DB90" s="86" t="e">
        <f t="shared" si="131"/>
        <v>#REF!</v>
      </c>
      <c r="DC90" s="86" t="e">
        <f t="shared" si="131"/>
        <v>#REF!</v>
      </c>
      <c r="DD90" s="86" t="e">
        <f t="shared" si="131"/>
        <v>#REF!</v>
      </c>
      <c r="DE90" s="86" t="e">
        <f t="shared" si="131"/>
        <v>#REF!</v>
      </c>
      <c r="DF90" s="86" t="e">
        <f t="shared" si="131"/>
        <v>#REF!</v>
      </c>
      <c r="DG90" s="86" t="e">
        <f t="shared" si="131"/>
        <v>#REF!</v>
      </c>
      <c r="DH90" s="86" t="e">
        <f t="shared" si="131"/>
        <v>#REF!</v>
      </c>
      <c r="DI90" s="86" t="e">
        <f t="shared" si="131"/>
        <v>#REF!</v>
      </c>
      <c r="DJ90" s="86" t="e">
        <f t="shared" si="131"/>
        <v>#REF!</v>
      </c>
      <c r="DK90" s="86" t="e">
        <f t="shared" si="131"/>
        <v>#REF!</v>
      </c>
      <c r="DL90" s="86" t="e">
        <f t="shared" si="131"/>
        <v>#REF!</v>
      </c>
      <c r="DM90" s="86" t="e">
        <f t="shared" si="131"/>
        <v>#REF!</v>
      </c>
      <c r="DN90" s="86" t="e">
        <f t="shared" si="131"/>
        <v>#REF!</v>
      </c>
      <c r="DO90" s="86" t="e">
        <f t="shared" si="131"/>
        <v>#REF!</v>
      </c>
      <c r="DP90" s="86" t="e">
        <f t="shared" si="131"/>
        <v>#REF!</v>
      </c>
      <c r="DQ90" s="86" t="e">
        <f t="shared" si="131"/>
        <v>#REF!</v>
      </c>
      <c r="DR90" s="86" t="e">
        <f t="shared" si="131"/>
        <v>#REF!</v>
      </c>
      <c r="DS90" s="86" t="e">
        <f t="shared" si="131"/>
        <v>#REF!</v>
      </c>
      <c r="DT90" s="86" t="e">
        <f t="shared" si="131"/>
        <v>#REF!</v>
      </c>
      <c r="DU90" s="86" t="e">
        <f t="shared" si="131"/>
        <v>#REF!</v>
      </c>
      <c r="DV90" s="86" t="e">
        <f t="shared" si="131"/>
        <v>#REF!</v>
      </c>
      <c r="DW90" s="86" t="e">
        <f t="shared" si="131"/>
        <v>#REF!</v>
      </c>
      <c r="DX90" s="86" t="e">
        <f t="shared" si="131"/>
        <v>#REF!</v>
      </c>
      <c r="DY90" s="86" t="e">
        <f t="shared" si="131"/>
        <v>#REF!</v>
      </c>
      <c r="DZ90" s="86" t="e">
        <f t="shared" si="131"/>
        <v>#REF!</v>
      </c>
      <c r="EA90" s="86" t="e">
        <f t="shared" si="131"/>
        <v>#REF!</v>
      </c>
      <c r="EB90" s="86" t="e">
        <f t="shared" ref="EB90:GM90" si="132">-(EB85+EB89)</f>
        <v>#REF!</v>
      </c>
      <c r="EC90" s="86" t="e">
        <f t="shared" si="132"/>
        <v>#REF!</v>
      </c>
      <c r="ED90" s="86" t="e">
        <f t="shared" si="132"/>
        <v>#REF!</v>
      </c>
      <c r="EE90" s="86" t="e">
        <f t="shared" si="132"/>
        <v>#REF!</v>
      </c>
      <c r="EF90" s="86" t="e">
        <f t="shared" si="132"/>
        <v>#REF!</v>
      </c>
      <c r="EG90" s="86" t="e">
        <f t="shared" si="132"/>
        <v>#REF!</v>
      </c>
      <c r="EH90" s="86" t="e">
        <f t="shared" si="132"/>
        <v>#REF!</v>
      </c>
      <c r="EI90" s="86" t="e">
        <f t="shared" si="132"/>
        <v>#REF!</v>
      </c>
      <c r="EJ90" s="86" t="e">
        <f t="shared" si="132"/>
        <v>#REF!</v>
      </c>
      <c r="EK90" s="86" t="e">
        <f t="shared" si="132"/>
        <v>#REF!</v>
      </c>
      <c r="EL90" s="86" t="e">
        <f t="shared" si="132"/>
        <v>#REF!</v>
      </c>
      <c r="EM90" s="86" t="e">
        <f t="shared" si="132"/>
        <v>#REF!</v>
      </c>
      <c r="EN90" s="86" t="e">
        <f t="shared" si="132"/>
        <v>#REF!</v>
      </c>
      <c r="EO90" s="86" t="e">
        <f t="shared" si="132"/>
        <v>#REF!</v>
      </c>
      <c r="EP90" s="86" t="e">
        <f t="shared" si="132"/>
        <v>#REF!</v>
      </c>
      <c r="EQ90" s="86" t="e">
        <f t="shared" si="132"/>
        <v>#REF!</v>
      </c>
      <c r="ER90" s="86" t="e">
        <f t="shared" si="132"/>
        <v>#REF!</v>
      </c>
      <c r="ES90" s="86" t="e">
        <f t="shared" si="132"/>
        <v>#REF!</v>
      </c>
      <c r="ET90" s="86" t="e">
        <f t="shared" si="132"/>
        <v>#REF!</v>
      </c>
      <c r="EU90" s="86" t="e">
        <f t="shared" si="132"/>
        <v>#REF!</v>
      </c>
      <c r="EV90" s="86" t="e">
        <f t="shared" si="132"/>
        <v>#REF!</v>
      </c>
      <c r="EW90" s="86" t="e">
        <f t="shared" si="132"/>
        <v>#REF!</v>
      </c>
      <c r="EX90" s="86" t="e">
        <f t="shared" si="132"/>
        <v>#REF!</v>
      </c>
      <c r="EY90" s="86" t="e">
        <f t="shared" si="132"/>
        <v>#REF!</v>
      </c>
      <c r="EZ90" s="86" t="e">
        <f t="shared" si="132"/>
        <v>#REF!</v>
      </c>
      <c r="FA90" s="86" t="e">
        <f t="shared" si="132"/>
        <v>#REF!</v>
      </c>
      <c r="FB90" s="86" t="e">
        <f t="shared" si="132"/>
        <v>#REF!</v>
      </c>
      <c r="FC90" s="86" t="e">
        <f t="shared" si="132"/>
        <v>#REF!</v>
      </c>
      <c r="FD90" s="86" t="e">
        <f t="shared" si="132"/>
        <v>#REF!</v>
      </c>
      <c r="FE90" s="86" t="e">
        <f t="shared" si="132"/>
        <v>#REF!</v>
      </c>
      <c r="FF90" s="86" t="e">
        <f t="shared" si="132"/>
        <v>#REF!</v>
      </c>
      <c r="FG90" s="86" t="e">
        <f t="shared" si="132"/>
        <v>#REF!</v>
      </c>
      <c r="FH90" s="86" t="e">
        <f t="shared" si="132"/>
        <v>#REF!</v>
      </c>
      <c r="FI90" s="86" t="e">
        <f t="shared" si="132"/>
        <v>#REF!</v>
      </c>
      <c r="FJ90" s="86" t="e">
        <f t="shared" si="132"/>
        <v>#REF!</v>
      </c>
      <c r="FK90" s="86" t="e">
        <f t="shared" si="132"/>
        <v>#REF!</v>
      </c>
      <c r="FL90" s="86" t="e">
        <f t="shared" si="132"/>
        <v>#REF!</v>
      </c>
      <c r="FM90" s="86" t="e">
        <f t="shared" si="132"/>
        <v>#REF!</v>
      </c>
      <c r="FN90" s="86" t="e">
        <f t="shared" si="132"/>
        <v>#REF!</v>
      </c>
      <c r="FO90" s="86" t="e">
        <f t="shared" si="132"/>
        <v>#REF!</v>
      </c>
      <c r="FP90" s="86" t="e">
        <f t="shared" si="132"/>
        <v>#REF!</v>
      </c>
      <c r="FQ90" s="86" t="e">
        <f t="shared" si="132"/>
        <v>#REF!</v>
      </c>
      <c r="FR90" s="86" t="e">
        <f t="shared" si="132"/>
        <v>#REF!</v>
      </c>
      <c r="FS90" s="86" t="e">
        <f t="shared" si="132"/>
        <v>#REF!</v>
      </c>
      <c r="FT90" s="86" t="e">
        <f t="shared" si="132"/>
        <v>#REF!</v>
      </c>
      <c r="FU90" s="86" t="e">
        <f t="shared" si="132"/>
        <v>#REF!</v>
      </c>
      <c r="FV90" s="86" t="e">
        <f t="shared" si="132"/>
        <v>#REF!</v>
      </c>
      <c r="FW90" s="86" t="e">
        <f t="shared" si="132"/>
        <v>#REF!</v>
      </c>
      <c r="FX90" s="86" t="e">
        <f t="shared" si="132"/>
        <v>#REF!</v>
      </c>
      <c r="FY90" s="86" t="e">
        <f t="shared" si="132"/>
        <v>#REF!</v>
      </c>
      <c r="FZ90" s="86" t="e">
        <f t="shared" si="132"/>
        <v>#REF!</v>
      </c>
      <c r="GA90" s="86" t="e">
        <f t="shared" si="132"/>
        <v>#REF!</v>
      </c>
      <c r="GB90" s="86" t="e">
        <f t="shared" si="132"/>
        <v>#REF!</v>
      </c>
      <c r="GC90" s="86" t="e">
        <f t="shared" si="132"/>
        <v>#REF!</v>
      </c>
      <c r="GD90" s="86" t="e">
        <f t="shared" si="132"/>
        <v>#REF!</v>
      </c>
      <c r="GE90" s="86" t="e">
        <f t="shared" si="132"/>
        <v>#REF!</v>
      </c>
      <c r="GF90" s="86" t="e">
        <f t="shared" si="132"/>
        <v>#REF!</v>
      </c>
      <c r="GG90" s="86" t="e">
        <f t="shared" si="132"/>
        <v>#REF!</v>
      </c>
      <c r="GH90" s="86" t="e">
        <f t="shared" si="132"/>
        <v>#REF!</v>
      </c>
      <c r="GI90" s="86" t="e">
        <f t="shared" si="132"/>
        <v>#REF!</v>
      </c>
      <c r="GJ90" s="86" t="e">
        <f t="shared" si="132"/>
        <v>#REF!</v>
      </c>
      <c r="GK90" s="86" t="e">
        <f t="shared" si="132"/>
        <v>#REF!</v>
      </c>
      <c r="GL90" s="86" t="e">
        <f t="shared" si="132"/>
        <v>#REF!</v>
      </c>
      <c r="GM90" s="86" t="e">
        <f t="shared" si="132"/>
        <v>#REF!</v>
      </c>
      <c r="GN90" s="86" t="e">
        <f t="shared" ref="GN90:IY90" si="133">-(GN85+GN89)</f>
        <v>#REF!</v>
      </c>
      <c r="GO90" s="86" t="e">
        <f t="shared" si="133"/>
        <v>#REF!</v>
      </c>
      <c r="GP90" s="86" t="e">
        <f t="shared" si="133"/>
        <v>#REF!</v>
      </c>
      <c r="GQ90" s="86" t="e">
        <f t="shared" si="133"/>
        <v>#REF!</v>
      </c>
      <c r="GR90" s="86" t="e">
        <f t="shared" si="133"/>
        <v>#REF!</v>
      </c>
      <c r="GS90" s="86" t="e">
        <f t="shared" si="133"/>
        <v>#REF!</v>
      </c>
      <c r="GT90" s="86" t="e">
        <f t="shared" si="133"/>
        <v>#REF!</v>
      </c>
      <c r="GU90" s="86" t="e">
        <f t="shared" si="133"/>
        <v>#REF!</v>
      </c>
      <c r="GV90" s="86" t="e">
        <f t="shared" si="133"/>
        <v>#REF!</v>
      </c>
      <c r="GW90" s="86" t="e">
        <f t="shared" si="133"/>
        <v>#REF!</v>
      </c>
      <c r="GX90" s="86" t="e">
        <f t="shared" si="133"/>
        <v>#REF!</v>
      </c>
      <c r="GY90" s="86" t="e">
        <f t="shared" si="133"/>
        <v>#REF!</v>
      </c>
      <c r="GZ90" s="86" t="e">
        <f t="shared" si="133"/>
        <v>#REF!</v>
      </c>
      <c r="HA90" s="86" t="e">
        <f t="shared" si="133"/>
        <v>#REF!</v>
      </c>
      <c r="HB90" s="86" t="e">
        <f t="shared" si="133"/>
        <v>#REF!</v>
      </c>
      <c r="HC90" s="86" t="e">
        <f t="shared" si="133"/>
        <v>#REF!</v>
      </c>
      <c r="HD90" s="86" t="e">
        <f t="shared" si="133"/>
        <v>#REF!</v>
      </c>
      <c r="HE90" s="86" t="e">
        <f t="shared" si="133"/>
        <v>#REF!</v>
      </c>
      <c r="HF90" s="86" t="e">
        <f t="shared" si="133"/>
        <v>#REF!</v>
      </c>
      <c r="HG90" s="86" t="e">
        <f t="shared" si="133"/>
        <v>#REF!</v>
      </c>
      <c r="HH90" s="86" t="e">
        <f t="shared" si="133"/>
        <v>#REF!</v>
      </c>
      <c r="HI90" s="86" t="e">
        <f t="shared" si="133"/>
        <v>#REF!</v>
      </c>
      <c r="HJ90" s="86" t="e">
        <f t="shared" si="133"/>
        <v>#REF!</v>
      </c>
      <c r="HK90" s="86" t="e">
        <f t="shared" si="133"/>
        <v>#REF!</v>
      </c>
      <c r="HL90" s="86" t="e">
        <f t="shared" si="133"/>
        <v>#REF!</v>
      </c>
      <c r="HM90" s="86" t="e">
        <f t="shared" si="133"/>
        <v>#REF!</v>
      </c>
      <c r="HN90" s="86" t="e">
        <f t="shared" si="133"/>
        <v>#REF!</v>
      </c>
      <c r="HO90" s="86" t="e">
        <f t="shared" si="133"/>
        <v>#REF!</v>
      </c>
      <c r="HP90" s="86" t="e">
        <f t="shared" si="133"/>
        <v>#REF!</v>
      </c>
      <c r="HQ90" s="86" t="e">
        <f t="shared" si="133"/>
        <v>#REF!</v>
      </c>
      <c r="HR90" s="86" t="e">
        <f t="shared" si="133"/>
        <v>#REF!</v>
      </c>
      <c r="HS90" s="86" t="e">
        <f t="shared" si="133"/>
        <v>#REF!</v>
      </c>
      <c r="HT90" s="86" t="e">
        <f t="shared" si="133"/>
        <v>#REF!</v>
      </c>
      <c r="HU90" s="86" t="e">
        <f t="shared" si="133"/>
        <v>#REF!</v>
      </c>
      <c r="HV90" s="86" t="e">
        <f t="shared" si="133"/>
        <v>#REF!</v>
      </c>
      <c r="HW90" s="86" t="e">
        <f t="shared" si="133"/>
        <v>#REF!</v>
      </c>
      <c r="HX90" s="86" t="e">
        <f t="shared" si="133"/>
        <v>#REF!</v>
      </c>
      <c r="HY90" s="86" t="e">
        <f t="shared" si="133"/>
        <v>#REF!</v>
      </c>
      <c r="HZ90" s="86" t="e">
        <f t="shared" si="133"/>
        <v>#REF!</v>
      </c>
      <c r="IA90" s="86" t="e">
        <f t="shared" si="133"/>
        <v>#REF!</v>
      </c>
      <c r="IB90" s="86" t="e">
        <f t="shared" si="133"/>
        <v>#REF!</v>
      </c>
      <c r="IC90" s="86" t="e">
        <f t="shared" si="133"/>
        <v>#REF!</v>
      </c>
      <c r="ID90" s="86" t="e">
        <f t="shared" si="133"/>
        <v>#REF!</v>
      </c>
      <c r="IE90" s="86" t="e">
        <f t="shared" si="133"/>
        <v>#REF!</v>
      </c>
      <c r="IF90" s="86" t="e">
        <f t="shared" si="133"/>
        <v>#REF!</v>
      </c>
      <c r="IG90" s="86" t="e">
        <f t="shared" si="133"/>
        <v>#REF!</v>
      </c>
      <c r="IH90" s="86" t="e">
        <f t="shared" si="133"/>
        <v>#REF!</v>
      </c>
      <c r="II90" s="86" t="e">
        <f t="shared" si="133"/>
        <v>#REF!</v>
      </c>
      <c r="IJ90" s="86" t="e">
        <f t="shared" si="133"/>
        <v>#REF!</v>
      </c>
      <c r="IK90" s="86" t="e">
        <f t="shared" si="133"/>
        <v>#REF!</v>
      </c>
      <c r="IL90" s="86" t="e">
        <f t="shared" si="133"/>
        <v>#REF!</v>
      </c>
      <c r="IM90" s="86" t="e">
        <f t="shared" si="133"/>
        <v>#REF!</v>
      </c>
      <c r="IN90" s="86" t="e">
        <f t="shared" si="133"/>
        <v>#REF!</v>
      </c>
      <c r="IO90" s="86" t="e">
        <f t="shared" si="133"/>
        <v>#REF!</v>
      </c>
      <c r="IP90" s="86" t="e">
        <f t="shared" si="133"/>
        <v>#REF!</v>
      </c>
      <c r="IQ90" s="86" t="e">
        <f t="shared" si="133"/>
        <v>#REF!</v>
      </c>
      <c r="IR90" s="86" t="e">
        <f t="shared" si="133"/>
        <v>#REF!</v>
      </c>
      <c r="IS90" s="86" t="e">
        <f t="shared" si="133"/>
        <v>#REF!</v>
      </c>
      <c r="IT90" s="86" t="e">
        <f t="shared" si="133"/>
        <v>#REF!</v>
      </c>
      <c r="IU90" s="86" t="e">
        <f t="shared" si="133"/>
        <v>#REF!</v>
      </c>
      <c r="IV90" s="86" t="e">
        <f t="shared" si="133"/>
        <v>#REF!</v>
      </c>
      <c r="IW90" s="86" t="e">
        <f t="shared" si="133"/>
        <v>#REF!</v>
      </c>
      <c r="IX90" s="86" t="e">
        <f t="shared" si="133"/>
        <v>#REF!</v>
      </c>
      <c r="IY90" s="86" t="e">
        <f t="shared" si="133"/>
        <v>#REF!</v>
      </c>
      <c r="IZ90" s="86" t="e">
        <f t="shared" ref="IZ90:JV90" si="134">-(IZ85+IZ89)</f>
        <v>#REF!</v>
      </c>
      <c r="JA90" s="86" t="e">
        <f t="shared" si="134"/>
        <v>#REF!</v>
      </c>
      <c r="JB90" s="86" t="e">
        <f t="shared" si="134"/>
        <v>#REF!</v>
      </c>
      <c r="JC90" s="86" t="e">
        <f t="shared" si="134"/>
        <v>#REF!</v>
      </c>
      <c r="JD90" s="86" t="e">
        <f t="shared" si="134"/>
        <v>#REF!</v>
      </c>
      <c r="JE90" s="86" t="e">
        <f t="shared" si="134"/>
        <v>#REF!</v>
      </c>
      <c r="JF90" s="86" t="e">
        <f t="shared" si="134"/>
        <v>#REF!</v>
      </c>
      <c r="JG90" s="86" t="e">
        <f t="shared" si="134"/>
        <v>#REF!</v>
      </c>
      <c r="JH90" s="86" t="e">
        <f t="shared" si="134"/>
        <v>#REF!</v>
      </c>
      <c r="JI90" s="86" t="e">
        <f t="shared" si="134"/>
        <v>#REF!</v>
      </c>
      <c r="JJ90" s="86" t="e">
        <f t="shared" si="134"/>
        <v>#REF!</v>
      </c>
      <c r="JK90" s="86" t="e">
        <f t="shared" si="134"/>
        <v>#REF!</v>
      </c>
      <c r="JL90" s="86" t="e">
        <f t="shared" si="134"/>
        <v>#REF!</v>
      </c>
      <c r="JM90" s="86" t="e">
        <f t="shared" si="134"/>
        <v>#REF!</v>
      </c>
      <c r="JN90" s="86" t="e">
        <f t="shared" si="134"/>
        <v>#REF!</v>
      </c>
      <c r="JO90" s="86" t="e">
        <f t="shared" si="134"/>
        <v>#REF!</v>
      </c>
      <c r="JP90" s="86" t="e">
        <f t="shared" si="134"/>
        <v>#REF!</v>
      </c>
      <c r="JQ90" s="86" t="e">
        <f t="shared" si="134"/>
        <v>#REF!</v>
      </c>
      <c r="JR90" s="86" t="e">
        <f t="shared" si="134"/>
        <v>#REF!</v>
      </c>
      <c r="JS90" s="86" t="e">
        <f t="shared" si="134"/>
        <v>#REF!</v>
      </c>
      <c r="JT90" s="86" t="e">
        <f t="shared" si="134"/>
        <v>#REF!</v>
      </c>
      <c r="JU90" s="86" t="e">
        <f t="shared" si="134"/>
        <v>#REF!</v>
      </c>
      <c r="JV90" s="86" t="e">
        <f t="shared" si="134"/>
        <v>#REF!</v>
      </c>
    </row>
    <row r="91" spans="1:282">
      <c r="A91" s="72"/>
      <c r="B91" s="59"/>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row>
    <row r="92" spans="1:282" s="89" customFormat="1">
      <c r="A92" s="89" t="s">
        <v>266</v>
      </c>
      <c r="B92" s="89">
        <v>3</v>
      </c>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23"/>
      <c r="DI92" s="123"/>
      <c r="DJ92" s="123"/>
      <c r="DK92" s="123"/>
      <c r="DL92" s="123"/>
      <c r="DM92" s="123"/>
      <c r="DN92" s="123"/>
      <c r="DO92" s="123"/>
      <c r="DP92" s="123"/>
      <c r="DQ92" s="123"/>
      <c r="DR92" s="123"/>
      <c r="DS92" s="123"/>
      <c r="DT92" s="123"/>
      <c r="DU92" s="123"/>
      <c r="DV92" s="123"/>
      <c r="DW92" s="123"/>
      <c r="DX92" s="123"/>
      <c r="DY92" s="123"/>
      <c r="DZ92" s="123"/>
      <c r="EA92" s="123"/>
      <c r="EB92" s="123"/>
      <c r="EC92" s="123"/>
      <c r="ED92" s="123"/>
      <c r="EE92" s="123"/>
      <c r="EF92" s="123"/>
      <c r="EG92" s="123"/>
      <c r="EH92" s="123"/>
      <c r="EI92" s="123"/>
      <c r="EJ92" s="123"/>
      <c r="EK92" s="123"/>
      <c r="EL92" s="123"/>
      <c r="EM92" s="123"/>
      <c r="EN92" s="123"/>
      <c r="EO92" s="123"/>
      <c r="EP92" s="123"/>
      <c r="EQ92" s="123"/>
      <c r="ER92" s="123"/>
      <c r="ES92" s="123"/>
      <c r="ET92" s="123"/>
      <c r="EU92" s="123"/>
      <c r="EV92" s="123"/>
      <c r="EW92" s="123"/>
      <c r="EX92" s="123"/>
      <c r="EY92" s="123"/>
      <c r="EZ92" s="123"/>
      <c r="FA92" s="123"/>
      <c r="FB92" s="123"/>
      <c r="FC92" s="123"/>
      <c r="FD92" s="123"/>
      <c r="FE92" s="123"/>
      <c r="FF92" s="123"/>
      <c r="FG92" s="123"/>
      <c r="FH92" s="123"/>
      <c r="FI92" s="123"/>
      <c r="FJ92" s="123"/>
      <c r="FK92" s="123"/>
      <c r="FL92" s="123"/>
      <c r="FM92" s="123"/>
      <c r="FN92" s="123"/>
      <c r="FO92" s="123"/>
      <c r="FP92" s="123"/>
      <c r="FQ92" s="123"/>
      <c r="FR92" s="123"/>
      <c r="FS92" s="123"/>
      <c r="FT92" s="123"/>
      <c r="FU92" s="123"/>
      <c r="FV92" s="123"/>
      <c r="FW92" s="123"/>
      <c r="FX92" s="123"/>
      <c r="FY92" s="123"/>
      <c r="FZ92" s="123"/>
      <c r="GA92" s="123"/>
      <c r="GB92" s="123"/>
      <c r="GC92" s="123"/>
      <c r="GD92" s="123"/>
      <c r="GE92" s="123"/>
      <c r="GF92" s="123"/>
      <c r="GG92" s="123"/>
      <c r="GH92" s="123"/>
      <c r="GI92" s="123"/>
      <c r="GJ92" s="123"/>
      <c r="GK92" s="123"/>
      <c r="GL92" s="123"/>
      <c r="GM92" s="123"/>
      <c r="GN92" s="123"/>
      <c r="GO92" s="123"/>
      <c r="GP92" s="123"/>
      <c r="GQ92" s="123"/>
      <c r="GR92" s="123"/>
      <c r="GS92" s="123"/>
      <c r="GT92" s="123"/>
      <c r="GU92" s="123"/>
      <c r="GV92" s="123"/>
      <c r="GW92" s="123"/>
      <c r="GX92" s="123"/>
      <c r="GY92" s="123"/>
      <c r="GZ92" s="123"/>
      <c r="HA92" s="123"/>
      <c r="HB92" s="123"/>
      <c r="HC92" s="123"/>
      <c r="HD92" s="123"/>
      <c r="HE92" s="123"/>
      <c r="HF92" s="123"/>
      <c r="HG92" s="123"/>
      <c r="HH92" s="123"/>
      <c r="HI92" s="123"/>
      <c r="HJ92" s="123"/>
      <c r="HK92" s="123"/>
      <c r="HL92" s="123"/>
      <c r="HM92" s="123"/>
      <c r="HN92" s="123"/>
      <c r="HO92" s="123"/>
      <c r="HP92" s="123"/>
      <c r="HQ92" s="123"/>
      <c r="HR92" s="123"/>
      <c r="HS92" s="123"/>
      <c r="HT92" s="123"/>
      <c r="HU92" s="123"/>
      <c r="HV92" s="123"/>
      <c r="HW92" s="123"/>
      <c r="HX92" s="123"/>
      <c r="HY92" s="123"/>
      <c r="HZ92" s="123"/>
      <c r="IA92" s="123"/>
      <c r="IB92" s="123"/>
      <c r="IC92" s="123"/>
      <c r="ID92" s="123"/>
      <c r="IE92" s="123"/>
      <c r="IF92" s="123"/>
      <c r="IG92" s="123"/>
      <c r="IH92" s="123"/>
      <c r="II92" s="123"/>
      <c r="IJ92" s="123"/>
      <c r="IK92" s="123"/>
      <c r="IL92" s="123"/>
      <c r="IM92" s="123"/>
      <c r="IN92" s="123"/>
      <c r="IO92" s="123"/>
      <c r="IP92" s="123"/>
      <c r="IQ92" s="123"/>
      <c r="IR92" s="123"/>
      <c r="IS92" s="123"/>
      <c r="IT92" s="123"/>
      <c r="IU92" s="123"/>
      <c r="IV92" s="123"/>
      <c r="IW92" s="123"/>
      <c r="IX92" s="123"/>
      <c r="IY92" s="123"/>
      <c r="IZ92" s="123"/>
      <c r="JA92" s="123"/>
      <c r="JB92" s="123"/>
      <c r="JC92" s="123"/>
      <c r="JD92" s="123"/>
      <c r="JE92" s="123"/>
      <c r="JF92" s="123"/>
      <c r="JG92" s="123"/>
      <c r="JH92" s="123"/>
      <c r="JI92" s="123"/>
      <c r="JJ92" s="123"/>
      <c r="JK92" s="123"/>
      <c r="JL92" s="123"/>
      <c r="JM92" s="123"/>
      <c r="JN92" s="123"/>
      <c r="JO92" s="123"/>
      <c r="JP92" s="123"/>
      <c r="JQ92" s="123"/>
      <c r="JR92" s="123"/>
      <c r="JS92" s="123"/>
      <c r="JT92" s="123"/>
      <c r="JU92" s="123"/>
      <c r="JV92" s="123"/>
    </row>
    <row r="93" spans="1:282" s="88" customFormat="1">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2"/>
      <c r="EI93" s="122"/>
      <c r="EJ93" s="122"/>
      <c r="EK93" s="122"/>
      <c r="EL93" s="122"/>
      <c r="EM93" s="122"/>
      <c r="EN93" s="122"/>
      <c r="EO93" s="122"/>
      <c r="EP93" s="122"/>
      <c r="EQ93" s="122"/>
      <c r="ER93" s="122"/>
      <c r="ES93" s="122"/>
      <c r="ET93" s="122"/>
      <c r="EU93" s="122"/>
      <c r="EV93" s="122"/>
      <c r="EW93" s="122"/>
      <c r="EX93" s="122"/>
      <c r="EY93" s="122"/>
      <c r="EZ93" s="122"/>
      <c r="FA93" s="122"/>
      <c r="FB93" s="122"/>
      <c r="FC93" s="122"/>
      <c r="FD93" s="122"/>
      <c r="FE93" s="122"/>
      <c r="FF93" s="122"/>
      <c r="FG93" s="122"/>
      <c r="FH93" s="122"/>
      <c r="FI93" s="122"/>
      <c r="FJ93" s="122"/>
      <c r="FK93" s="122"/>
      <c r="FL93" s="122"/>
      <c r="FM93" s="122"/>
      <c r="FN93" s="122"/>
      <c r="FO93" s="122"/>
      <c r="FP93" s="122"/>
      <c r="FQ93" s="122"/>
      <c r="FR93" s="122"/>
      <c r="FS93" s="122"/>
      <c r="FT93" s="122"/>
      <c r="FU93" s="122"/>
      <c r="FV93" s="122"/>
      <c r="FW93" s="122"/>
      <c r="FX93" s="122"/>
      <c r="FY93" s="122"/>
      <c r="FZ93" s="122"/>
      <c r="GA93" s="122"/>
      <c r="GB93" s="122"/>
      <c r="GC93" s="122"/>
      <c r="GD93" s="122"/>
      <c r="GE93" s="122"/>
      <c r="GF93" s="122"/>
      <c r="GG93" s="122"/>
      <c r="GH93" s="122"/>
      <c r="GI93" s="122"/>
      <c r="GJ93" s="122"/>
      <c r="GK93" s="122"/>
      <c r="GL93" s="122"/>
      <c r="GM93" s="122"/>
      <c r="GN93" s="122"/>
      <c r="GO93" s="122"/>
      <c r="GP93" s="122"/>
      <c r="GQ93" s="122"/>
      <c r="GR93" s="122"/>
      <c r="GS93" s="122"/>
      <c r="GT93" s="122"/>
      <c r="GU93" s="122"/>
      <c r="GV93" s="122"/>
      <c r="GW93" s="122"/>
      <c r="GX93" s="122"/>
      <c r="GY93" s="122"/>
      <c r="GZ93" s="122"/>
      <c r="HA93" s="122"/>
      <c r="HB93" s="122"/>
      <c r="HC93" s="122"/>
      <c r="HD93" s="122"/>
      <c r="HE93" s="122"/>
      <c r="HF93" s="122"/>
      <c r="HG93" s="122"/>
      <c r="HH93" s="122"/>
      <c r="HI93" s="122"/>
      <c r="HJ93" s="122"/>
      <c r="HK93" s="122"/>
      <c r="HL93" s="122"/>
      <c r="HM93" s="122"/>
      <c r="HN93" s="122"/>
      <c r="HO93" s="122"/>
      <c r="HP93" s="122"/>
      <c r="HQ93" s="122"/>
      <c r="HR93" s="122"/>
      <c r="HS93" s="122"/>
      <c r="HT93" s="122"/>
      <c r="HU93" s="122"/>
      <c r="HV93" s="122"/>
      <c r="HW93" s="122"/>
      <c r="HX93" s="122"/>
      <c r="HY93" s="122"/>
      <c r="HZ93" s="122"/>
      <c r="IA93" s="122"/>
      <c r="IB93" s="122"/>
      <c r="IC93" s="122"/>
      <c r="ID93" s="122"/>
      <c r="IE93" s="122"/>
      <c r="IF93" s="122"/>
      <c r="IG93" s="122"/>
      <c r="IH93" s="122"/>
      <c r="II93" s="122"/>
      <c r="IJ93" s="122"/>
      <c r="IK93" s="122"/>
      <c r="IL93" s="122"/>
      <c r="IM93" s="122"/>
      <c r="IN93" s="122"/>
      <c r="IO93" s="122"/>
      <c r="IP93" s="122"/>
      <c r="IQ93" s="122"/>
      <c r="IR93" s="122"/>
      <c r="IS93" s="122"/>
      <c r="IT93" s="122"/>
      <c r="IU93" s="122"/>
      <c r="IV93" s="122"/>
      <c r="IW93" s="122"/>
      <c r="IX93" s="122"/>
      <c r="IY93" s="122"/>
      <c r="IZ93" s="122"/>
      <c r="JA93" s="122"/>
      <c r="JB93" s="122"/>
      <c r="JC93" s="122"/>
      <c r="JD93" s="122"/>
      <c r="JE93" s="122"/>
      <c r="JF93" s="122"/>
      <c r="JG93" s="122"/>
      <c r="JH93" s="122"/>
      <c r="JI93" s="122"/>
      <c r="JJ93" s="122"/>
      <c r="JK93" s="122"/>
      <c r="JL93" s="122"/>
      <c r="JM93" s="122"/>
      <c r="JN93" s="122"/>
      <c r="JO93" s="122"/>
      <c r="JP93" s="122"/>
      <c r="JQ93" s="122"/>
      <c r="JR93" s="122"/>
      <c r="JS93" s="122"/>
      <c r="JT93" s="122"/>
      <c r="JU93" s="122"/>
      <c r="JV93" s="122"/>
    </row>
    <row r="94" spans="1:282" s="106" customFormat="1">
      <c r="A94" s="106" t="s">
        <v>267</v>
      </c>
      <c r="B94" s="105"/>
      <c r="C94" s="68">
        <f>B98</f>
        <v>0</v>
      </c>
      <c r="D94" s="68" t="e">
        <f t="shared" ref="D94:BO94" si="135">C98</f>
        <v>#REF!</v>
      </c>
      <c r="E94" s="68" t="e">
        <f t="shared" si="135"/>
        <v>#REF!</v>
      </c>
      <c r="F94" s="68" t="e">
        <f t="shared" si="135"/>
        <v>#REF!</v>
      </c>
      <c r="G94" s="68" t="e">
        <f t="shared" si="135"/>
        <v>#REF!</v>
      </c>
      <c r="H94" s="68" t="e">
        <f t="shared" si="135"/>
        <v>#REF!</v>
      </c>
      <c r="I94" s="68" t="e">
        <f t="shared" si="135"/>
        <v>#REF!</v>
      </c>
      <c r="J94" s="68" t="e">
        <f t="shared" si="135"/>
        <v>#REF!</v>
      </c>
      <c r="K94" s="68" t="e">
        <f t="shared" si="135"/>
        <v>#REF!</v>
      </c>
      <c r="L94" s="68" t="e">
        <f t="shared" si="135"/>
        <v>#REF!</v>
      </c>
      <c r="M94" s="68" t="e">
        <f t="shared" si="135"/>
        <v>#REF!</v>
      </c>
      <c r="N94" s="68" t="e">
        <f t="shared" si="135"/>
        <v>#REF!</v>
      </c>
      <c r="O94" s="68" t="e">
        <f t="shared" si="135"/>
        <v>#REF!</v>
      </c>
      <c r="P94" s="68" t="e">
        <f t="shared" si="135"/>
        <v>#REF!</v>
      </c>
      <c r="Q94" s="68" t="e">
        <f t="shared" si="135"/>
        <v>#REF!</v>
      </c>
      <c r="R94" s="68" t="e">
        <f t="shared" si="135"/>
        <v>#REF!</v>
      </c>
      <c r="S94" s="68" t="e">
        <f t="shared" si="135"/>
        <v>#REF!</v>
      </c>
      <c r="T94" s="68" t="e">
        <f t="shared" si="135"/>
        <v>#REF!</v>
      </c>
      <c r="U94" s="68" t="e">
        <f t="shared" si="135"/>
        <v>#REF!</v>
      </c>
      <c r="V94" s="68" t="e">
        <f t="shared" si="135"/>
        <v>#REF!</v>
      </c>
      <c r="W94" s="68" t="e">
        <f t="shared" si="135"/>
        <v>#REF!</v>
      </c>
      <c r="X94" s="68" t="e">
        <f t="shared" si="135"/>
        <v>#REF!</v>
      </c>
      <c r="Y94" s="68" t="e">
        <f t="shared" si="135"/>
        <v>#REF!</v>
      </c>
      <c r="Z94" s="68" t="e">
        <f t="shared" si="135"/>
        <v>#REF!</v>
      </c>
      <c r="AA94" s="68" t="e">
        <f>Z98</f>
        <v>#REF!</v>
      </c>
      <c r="AB94" s="68" t="e">
        <f t="shared" si="135"/>
        <v>#REF!</v>
      </c>
      <c r="AC94" s="68" t="e">
        <f t="shared" si="135"/>
        <v>#REF!</v>
      </c>
      <c r="AD94" s="68" t="e">
        <f t="shared" si="135"/>
        <v>#REF!</v>
      </c>
      <c r="AE94" s="68" t="e">
        <f t="shared" si="135"/>
        <v>#REF!</v>
      </c>
      <c r="AF94" s="68" t="e">
        <f t="shared" si="135"/>
        <v>#REF!</v>
      </c>
      <c r="AG94" s="68" t="e">
        <f t="shared" si="135"/>
        <v>#REF!</v>
      </c>
      <c r="AH94" s="68" t="e">
        <f t="shared" si="135"/>
        <v>#REF!</v>
      </c>
      <c r="AI94" s="68" t="e">
        <f t="shared" si="135"/>
        <v>#REF!</v>
      </c>
      <c r="AJ94" s="68" t="e">
        <f t="shared" si="135"/>
        <v>#REF!</v>
      </c>
      <c r="AK94" s="68" t="e">
        <f t="shared" si="135"/>
        <v>#REF!</v>
      </c>
      <c r="AL94" s="68" t="e">
        <f t="shared" si="135"/>
        <v>#REF!</v>
      </c>
      <c r="AM94" s="68" t="e">
        <f t="shared" si="135"/>
        <v>#REF!</v>
      </c>
      <c r="AN94" s="68" t="e">
        <f t="shared" si="135"/>
        <v>#REF!</v>
      </c>
      <c r="AO94" s="68" t="e">
        <f t="shared" si="135"/>
        <v>#REF!</v>
      </c>
      <c r="AP94" s="68" t="e">
        <f t="shared" si="135"/>
        <v>#REF!</v>
      </c>
      <c r="AQ94" s="68" t="e">
        <f t="shared" si="135"/>
        <v>#REF!</v>
      </c>
      <c r="AR94" s="68" t="e">
        <f t="shared" si="135"/>
        <v>#REF!</v>
      </c>
      <c r="AS94" s="68" t="e">
        <f t="shared" si="135"/>
        <v>#REF!</v>
      </c>
      <c r="AT94" s="68" t="e">
        <f t="shared" si="135"/>
        <v>#REF!</v>
      </c>
      <c r="AU94" s="68" t="e">
        <f t="shared" si="135"/>
        <v>#REF!</v>
      </c>
      <c r="AV94" s="68" t="e">
        <f t="shared" si="135"/>
        <v>#REF!</v>
      </c>
      <c r="AW94" s="68" t="e">
        <f t="shared" si="135"/>
        <v>#REF!</v>
      </c>
      <c r="AX94" s="68" t="e">
        <f t="shared" si="135"/>
        <v>#REF!</v>
      </c>
      <c r="AY94" s="68" t="e">
        <f t="shared" si="135"/>
        <v>#REF!</v>
      </c>
      <c r="AZ94" s="68" t="e">
        <f t="shared" si="135"/>
        <v>#REF!</v>
      </c>
      <c r="BA94" s="68" t="e">
        <f t="shared" si="135"/>
        <v>#REF!</v>
      </c>
      <c r="BB94" s="68" t="e">
        <f t="shared" si="135"/>
        <v>#REF!</v>
      </c>
      <c r="BC94" s="68" t="e">
        <f t="shared" si="135"/>
        <v>#REF!</v>
      </c>
      <c r="BD94" s="68" t="e">
        <f t="shared" si="135"/>
        <v>#REF!</v>
      </c>
      <c r="BE94" s="68" t="e">
        <f t="shared" si="135"/>
        <v>#REF!</v>
      </c>
      <c r="BF94" s="68" t="e">
        <f t="shared" si="135"/>
        <v>#REF!</v>
      </c>
      <c r="BG94" s="68" t="e">
        <f t="shared" si="135"/>
        <v>#REF!</v>
      </c>
      <c r="BH94" s="68" t="e">
        <f t="shared" si="135"/>
        <v>#REF!</v>
      </c>
      <c r="BI94" s="68" t="e">
        <f t="shared" si="135"/>
        <v>#REF!</v>
      </c>
      <c r="BJ94" s="68" t="e">
        <f t="shared" si="135"/>
        <v>#REF!</v>
      </c>
      <c r="BK94" s="68" t="e">
        <f t="shared" si="135"/>
        <v>#REF!</v>
      </c>
      <c r="BL94" s="68" t="e">
        <f t="shared" si="135"/>
        <v>#REF!</v>
      </c>
      <c r="BM94" s="68" t="e">
        <f t="shared" si="135"/>
        <v>#REF!</v>
      </c>
      <c r="BN94" s="68" t="e">
        <f t="shared" si="135"/>
        <v>#REF!</v>
      </c>
      <c r="BO94" s="68" t="e">
        <f t="shared" si="135"/>
        <v>#REF!</v>
      </c>
      <c r="BP94" s="68" t="e">
        <f t="shared" ref="BP94:EA94" si="136">BO98</f>
        <v>#REF!</v>
      </c>
      <c r="BQ94" s="68" t="e">
        <f t="shared" si="136"/>
        <v>#REF!</v>
      </c>
      <c r="BR94" s="68" t="e">
        <f t="shared" si="136"/>
        <v>#REF!</v>
      </c>
      <c r="BS94" s="68" t="e">
        <f t="shared" si="136"/>
        <v>#REF!</v>
      </c>
      <c r="BT94" s="68" t="e">
        <f t="shared" si="136"/>
        <v>#REF!</v>
      </c>
      <c r="BU94" s="68" t="e">
        <f t="shared" si="136"/>
        <v>#REF!</v>
      </c>
      <c r="BV94" s="68" t="e">
        <f t="shared" si="136"/>
        <v>#REF!</v>
      </c>
      <c r="BW94" s="68" t="e">
        <f t="shared" si="136"/>
        <v>#REF!</v>
      </c>
      <c r="BX94" s="68" t="e">
        <f t="shared" si="136"/>
        <v>#REF!</v>
      </c>
      <c r="BY94" s="68" t="e">
        <f t="shared" si="136"/>
        <v>#REF!</v>
      </c>
      <c r="BZ94" s="68" t="e">
        <f t="shared" si="136"/>
        <v>#REF!</v>
      </c>
      <c r="CA94" s="68" t="e">
        <f t="shared" si="136"/>
        <v>#REF!</v>
      </c>
      <c r="CB94" s="68" t="e">
        <f t="shared" si="136"/>
        <v>#REF!</v>
      </c>
      <c r="CC94" s="68" t="e">
        <f t="shared" si="136"/>
        <v>#REF!</v>
      </c>
      <c r="CD94" s="68" t="e">
        <f t="shared" si="136"/>
        <v>#REF!</v>
      </c>
      <c r="CE94" s="68" t="e">
        <f t="shared" si="136"/>
        <v>#REF!</v>
      </c>
      <c r="CF94" s="68" t="e">
        <f t="shared" si="136"/>
        <v>#REF!</v>
      </c>
      <c r="CG94" s="68" t="e">
        <f t="shared" si="136"/>
        <v>#REF!</v>
      </c>
      <c r="CH94" s="68" t="e">
        <f t="shared" si="136"/>
        <v>#REF!</v>
      </c>
      <c r="CI94" s="68" t="e">
        <f t="shared" si="136"/>
        <v>#REF!</v>
      </c>
      <c r="CJ94" s="68" t="e">
        <f t="shared" si="136"/>
        <v>#REF!</v>
      </c>
      <c r="CK94" s="68" t="e">
        <f t="shared" si="136"/>
        <v>#REF!</v>
      </c>
      <c r="CL94" s="68" t="e">
        <f t="shared" si="136"/>
        <v>#REF!</v>
      </c>
      <c r="CM94" s="68" t="e">
        <f t="shared" si="136"/>
        <v>#REF!</v>
      </c>
      <c r="CN94" s="68" t="e">
        <f t="shared" si="136"/>
        <v>#REF!</v>
      </c>
      <c r="CO94" s="68" t="e">
        <f t="shared" si="136"/>
        <v>#REF!</v>
      </c>
      <c r="CP94" s="68" t="e">
        <f t="shared" si="136"/>
        <v>#REF!</v>
      </c>
      <c r="CQ94" s="68" t="e">
        <f t="shared" si="136"/>
        <v>#REF!</v>
      </c>
      <c r="CR94" s="68" t="e">
        <f t="shared" si="136"/>
        <v>#REF!</v>
      </c>
      <c r="CS94" s="68" t="e">
        <f t="shared" si="136"/>
        <v>#REF!</v>
      </c>
      <c r="CT94" s="68" t="e">
        <f t="shared" si="136"/>
        <v>#REF!</v>
      </c>
      <c r="CU94" s="68" t="e">
        <f t="shared" si="136"/>
        <v>#REF!</v>
      </c>
      <c r="CV94" s="68" t="e">
        <f t="shared" si="136"/>
        <v>#REF!</v>
      </c>
      <c r="CW94" s="68" t="e">
        <f t="shared" si="136"/>
        <v>#REF!</v>
      </c>
      <c r="CX94" s="68" t="e">
        <f t="shared" si="136"/>
        <v>#REF!</v>
      </c>
      <c r="CY94" s="68" t="e">
        <f t="shared" si="136"/>
        <v>#REF!</v>
      </c>
      <c r="CZ94" s="68" t="e">
        <f t="shared" si="136"/>
        <v>#REF!</v>
      </c>
      <c r="DA94" s="68" t="e">
        <f t="shared" si="136"/>
        <v>#REF!</v>
      </c>
      <c r="DB94" s="68" t="e">
        <f t="shared" si="136"/>
        <v>#REF!</v>
      </c>
      <c r="DC94" s="68" t="e">
        <f t="shared" si="136"/>
        <v>#REF!</v>
      </c>
      <c r="DD94" s="68" t="e">
        <f t="shared" si="136"/>
        <v>#REF!</v>
      </c>
      <c r="DE94" s="68" t="e">
        <f t="shared" si="136"/>
        <v>#REF!</v>
      </c>
      <c r="DF94" s="68" t="e">
        <f t="shared" si="136"/>
        <v>#REF!</v>
      </c>
      <c r="DG94" s="68" t="e">
        <f t="shared" si="136"/>
        <v>#REF!</v>
      </c>
      <c r="DH94" s="68" t="e">
        <f t="shared" si="136"/>
        <v>#REF!</v>
      </c>
      <c r="DI94" s="68" t="e">
        <f t="shared" si="136"/>
        <v>#REF!</v>
      </c>
      <c r="DJ94" s="68" t="e">
        <f t="shared" si="136"/>
        <v>#REF!</v>
      </c>
      <c r="DK94" s="68" t="e">
        <f t="shared" si="136"/>
        <v>#REF!</v>
      </c>
      <c r="DL94" s="68" t="e">
        <f t="shared" si="136"/>
        <v>#REF!</v>
      </c>
      <c r="DM94" s="68" t="e">
        <f t="shared" si="136"/>
        <v>#REF!</v>
      </c>
      <c r="DN94" s="68" t="e">
        <f t="shared" si="136"/>
        <v>#REF!</v>
      </c>
      <c r="DO94" s="68" t="e">
        <f t="shared" si="136"/>
        <v>#REF!</v>
      </c>
      <c r="DP94" s="68" t="e">
        <f t="shared" si="136"/>
        <v>#REF!</v>
      </c>
      <c r="DQ94" s="68" t="e">
        <f t="shared" si="136"/>
        <v>#REF!</v>
      </c>
      <c r="DR94" s="68" t="e">
        <f t="shared" si="136"/>
        <v>#REF!</v>
      </c>
      <c r="DS94" s="68" t="e">
        <f t="shared" si="136"/>
        <v>#REF!</v>
      </c>
      <c r="DT94" s="68" t="e">
        <f t="shared" si="136"/>
        <v>#REF!</v>
      </c>
      <c r="DU94" s="68" t="e">
        <f t="shared" si="136"/>
        <v>#REF!</v>
      </c>
      <c r="DV94" s="68" t="e">
        <f t="shared" si="136"/>
        <v>#REF!</v>
      </c>
      <c r="DW94" s="68" t="e">
        <f t="shared" si="136"/>
        <v>#REF!</v>
      </c>
      <c r="DX94" s="68" t="e">
        <f t="shared" si="136"/>
        <v>#REF!</v>
      </c>
      <c r="DY94" s="68" t="e">
        <f t="shared" si="136"/>
        <v>#REF!</v>
      </c>
      <c r="DZ94" s="68" t="e">
        <f t="shared" si="136"/>
        <v>#REF!</v>
      </c>
      <c r="EA94" s="68" t="e">
        <f t="shared" si="136"/>
        <v>#REF!</v>
      </c>
      <c r="EB94" s="68" t="e">
        <f t="shared" ref="EB94:GM94" si="137">EA98</f>
        <v>#REF!</v>
      </c>
      <c r="EC94" s="68" t="e">
        <f t="shared" si="137"/>
        <v>#REF!</v>
      </c>
      <c r="ED94" s="68" t="e">
        <f t="shared" si="137"/>
        <v>#REF!</v>
      </c>
      <c r="EE94" s="68" t="e">
        <f t="shared" si="137"/>
        <v>#REF!</v>
      </c>
      <c r="EF94" s="68" t="e">
        <f t="shared" si="137"/>
        <v>#REF!</v>
      </c>
      <c r="EG94" s="68" t="e">
        <f t="shared" si="137"/>
        <v>#REF!</v>
      </c>
      <c r="EH94" s="68" t="e">
        <f t="shared" si="137"/>
        <v>#REF!</v>
      </c>
      <c r="EI94" s="68" t="e">
        <f t="shared" si="137"/>
        <v>#REF!</v>
      </c>
      <c r="EJ94" s="68" t="e">
        <f t="shared" si="137"/>
        <v>#REF!</v>
      </c>
      <c r="EK94" s="68" t="e">
        <f t="shared" si="137"/>
        <v>#REF!</v>
      </c>
      <c r="EL94" s="68" t="e">
        <f t="shared" si="137"/>
        <v>#REF!</v>
      </c>
      <c r="EM94" s="68" t="e">
        <f t="shared" si="137"/>
        <v>#REF!</v>
      </c>
      <c r="EN94" s="68" t="e">
        <f t="shared" si="137"/>
        <v>#REF!</v>
      </c>
      <c r="EO94" s="68" t="e">
        <f t="shared" si="137"/>
        <v>#REF!</v>
      </c>
      <c r="EP94" s="68" t="e">
        <f t="shared" si="137"/>
        <v>#REF!</v>
      </c>
      <c r="EQ94" s="68" t="e">
        <f t="shared" si="137"/>
        <v>#REF!</v>
      </c>
      <c r="ER94" s="68" t="e">
        <f t="shared" si="137"/>
        <v>#REF!</v>
      </c>
      <c r="ES94" s="68" t="e">
        <f t="shared" si="137"/>
        <v>#REF!</v>
      </c>
      <c r="ET94" s="68" t="e">
        <f t="shared" si="137"/>
        <v>#REF!</v>
      </c>
      <c r="EU94" s="68" t="e">
        <f t="shared" si="137"/>
        <v>#REF!</v>
      </c>
      <c r="EV94" s="68" t="e">
        <f t="shared" si="137"/>
        <v>#REF!</v>
      </c>
      <c r="EW94" s="68" t="e">
        <f t="shared" si="137"/>
        <v>#REF!</v>
      </c>
      <c r="EX94" s="68" t="e">
        <f t="shared" si="137"/>
        <v>#REF!</v>
      </c>
      <c r="EY94" s="68" t="e">
        <f t="shared" si="137"/>
        <v>#REF!</v>
      </c>
      <c r="EZ94" s="68" t="e">
        <f t="shared" si="137"/>
        <v>#REF!</v>
      </c>
      <c r="FA94" s="68" t="e">
        <f t="shared" si="137"/>
        <v>#REF!</v>
      </c>
      <c r="FB94" s="68" t="e">
        <f t="shared" si="137"/>
        <v>#REF!</v>
      </c>
      <c r="FC94" s="68" t="e">
        <f t="shared" si="137"/>
        <v>#REF!</v>
      </c>
      <c r="FD94" s="68" t="e">
        <f t="shared" si="137"/>
        <v>#REF!</v>
      </c>
      <c r="FE94" s="68" t="e">
        <f t="shared" si="137"/>
        <v>#REF!</v>
      </c>
      <c r="FF94" s="68" t="e">
        <f t="shared" si="137"/>
        <v>#REF!</v>
      </c>
      <c r="FG94" s="68" t="e">
        <f t="shared" si="137"/>
        <v>#REF!</v>
      </c>
      <c r="FH94" s="68" t="e">
        <f t="shared" si="137"/>
        <v>#REF!</v>
      </c>
      <c r="FI94" s="68" t="e">
        <f t="shared" si="137"/>
        <v>#REF!</v>
      </c>
      <c r="FJ94" s="68" t="e">
        <f t="shared" si="137"/>
        <v>#REF!</v>
      </c>
      <c r="FK94" s="68" t="e">
        <f t="shared" si="137"/>
        <v>#REF!</v>
      </c>
      <c r="FL94" s="68" t="e">
        <f t="shared" si="137"/>
        <v>#REF!</v>
      </c>
      <c r="FM94" s="68" t="e">
        <f t="shared" si="137"/>
        <v>#REF!</v>
      </c>
      <c r="FN94" s="68" t="e">
        <f t="shared" si="137"/>
        <v>#REF!</v>
      </c>
      <c r="FO94" s="68" t="e">
        <f t="shared" si="137"/>
        <v>#REF!</v>
      </c>
      <c r="FP94" s="68" t="e">
        <f t="shared" si="137"/>
        <v>#REF!</v>
      </c>
      <c r="FQ94" s="68" t="e">
        <f t="shared" si="137"/>
        <v>#REF!</v>
      </c>
      <c r="FR94" s="68" t="e">
        <f t="shared" si="137"/>
        <v>#REF!</v>
      </c>
      <c r="FS94" s="68" t="e">
        <f t="shared" si="137"/>
        <v>#REF!</v>
      </c>
      <c r="FT94" s="68" t="e">
        <f t="shared" si="137"/>
        <v>#REF!</v>
      </c>
      <c r="FU94" s="68" t="e">
        <f t="shared" si="137"/>
        <v>#REF!</v>
      </c>
      <c r="FV94" s="68" t="e">
        <f t="shared" si="137"/>
        <v>#REF!</v>
      </c>
      <c r="FW94" s="68" t="e">
        <f t="shared" si="137"/>
        <v>#REF!</v>
      </c>
      <c r="FX94" s="68" t="e">
        <f t="shared" si="137"/>
        <v>#REF!</v>
      </c>
      <c r="FY94" s="68" t="e">
        <f t="shared" si="137"/>
        <v>#REF!</v>
      </c>
      <c r="FZ94" s="68" t="e">
        <f t="shared" si="137"/>
        <v>#REF!</v>
      </c>
      <c r="GA94" s="68" t="e">
        <f t="shared" si="137"/>
        <v>#REF!</v>
      </c>
      <c r="GB94" s="68" t="e">
        <f t="shared" si="137"/>
        <v>#REF!</v>
      </c>
      <c r="GC94" s="68" t="e">
        <f t="shared" si="137"/>
        <v>#REF!</v>
      </c>
      <c r="GD94" s="68" t="e">
        <f t="shared" si="137"/>
        <v>#REF!</v>
      </c>
      <c r="GE94" s="68" t="e">
        <f t="shared" si="137"/>
        <v>#REF!</v>
      </c>
      <c r="GF94" s="68" t="e">
        <f t="shared" si="137"/>
        <v>#REF!</v>
      </c>
      <c r="GG94" s="68" t="e">
        <f t="shared" si="137"/>
        <v>#REF!</v>
      </c>
      <c r="GH94" s="68" t="e">
        <f t="shared" si="137"/>
        <v>#REF!</v>
      </c>
      <c r="GI94" s="68" t="e">
        <f t="shared" si="137"/>
        <v>#REF!</v>
      </c>
      <c r="GJ94" s="68" t="e">
        <f t="shared" si="137"/>
        <v>#REF!</v>
      </c>
      <c r="GK94" s="68" t="e">
        <f t="shared" si="137"/>
        <v>#REF!</v>
      </c>
      <c r="GL94" s="68" t="e">
        <f t="shared" si="137"/>
        <v>#REF!</v>
      </c>
      <c r="GM94" s="68" t="e">
        <f t="shared" si="137"/>
        <v>#REF!</v>
      </c>
      <c r="GN94" s="68" t="e">
        <f t="shared" ref="GN94:IY94" si="138">GM98</f>
        <v>#REF!</v>
      </c>
      <c r="GO94" s="68" t="e">
        <f t="shared" si="138"/>
        <v>#REF!</v>
      </c>
      <c r="GP94" s="68" t="e">
        <f t="shared" si="138"/>
        <v>#REF!</v>
      </c>
      <c r="GQ94" s="68" t="e">
        <f t="shared" si="138"/>
        <v>#REF!</v>
      </c>
      <c r="GR94" s="68" t="e">
        <f t="shared" si="138"/>
        <v>#REF!</v>
      </c>
      <c r="GS94" s="68" t="e">
        <f t="shared" si="138"/>
        <v>#REF!</v>
      </c>
      <c r="GT94" s="68" t="e">
        <f t="shared" si="138"/>
        <v>#REF!</v>
      </c>
      <c r="GU94" s="68" t="e">
        <f t="shared" si="138"/>
        <v>#REF!</v>
      </c>
      <c r="GV94" s="68" t="e">
        <f t="shared" si="138"/>
        <v>#REF!</v>
      </c>
      <c r="GW94" s="68" t="e">
        <f t="shared" si="138"/>
        <v>#REF!</v>
      </c>
      <c r="GX94" s="68" t="e">
        <f t="shared" si="138"/>
        <v>#REF!</v>
      </c>
      <c r="GY94" s="68" t="e">
        <f t="shared" si="138"/>
        <v>#REF!</v>
      </c>
      <c r="GZ94" s="68" t="e">
        <f t="shared" si="138"/>
        <v>#REF!</v>
      </c>
      <c r="HA94" s="68" t="e">
        <f t="shared" si="138"/>
        <v>#REF!</v>
      </c>
      <c r="HB94" s="68" t="e">
        <f t="shared" si="138"/>
        <v>#REF!</v>
      </c>
      <c r="HC94" s="68" t="e">
        <f t="shared" si="138"/>
        <v>#REF!</v>
      </c>
      <c r="HD94" s="68" t="e">
        <f t="shared" si="138"/>
        <v>#REF!</v>
      </c>
      <c r="HE94" s="68" t="e">
        <f t="shared" si="138"/>
        <v>#REF!</v>
      </c>
      <c r="HF94" s="68" t="e">
        <f t="shared" si="138"/>
        <v>#REF!</v>
      </c>
      <c r="HG94" s="68" t="e">
        <f t="shared" si="138"/>
        <v>#REF!</v>
      </c>
      <c r="HH94" s="68" t="e">
        <f t="shared" si="138"/>
        <v>#REF!</v>
      </c>
      <c r="HI94" s="68" t="e">
        <f t="shared" si="138"/>
        <v>#REF!</v>
      </c>
      <c r="HJ94" s="68" t="e">
        <f t="shared" si="138"/>
        <v>#REF!</v>
      </c>
      <c r="HK94" s="68" t="e">
        <f t="shared" si="138"/>
        <v>#REF!</v>
      </c>
      <c r="HL94" s="68" t="e">
        <f t="shared" si="138"/>
        <v>#REF!</v>
      </c>
      <c r="HM94" s="68" t="e">
        <f t="shared" si="138"/>
        <v>#REF!</v>
      </c>
      <c r="HN94" s="68" t="e">
        <f t="shared" si="138"/>
        <v>#REF!</v>
      </c>
      <c r="HO94" s="68" t="e">
        <f t="shared" si="138"/>
        <v>#REF!</v>
      </c>
      <c r="HP94" s="68" t="e">
        <f t="shared" si="138"/>
        <v>#REF!</v>
      </c>
      <c r="HQ94" s="68" t="e">
        <f t="shared" si="138"/>
        <v>#REF!</v>
      </c>
      <c r="HR94" s="68" t="e">
        <f t="shared" si="138"/>
        <v>#REF!</v>
      </c>
      <c r="HS94" s="68" t="e">
        <f t="shared" si="138"/>
        <v>#REF!</v>
      </c>
      <c r="HT94" s="68" t="e">
        <f t="shared" si="138"/>
        <v>#REF!</v>
      </c>
      <c r="HU94" s="68" t="e">
        <f t="shared" si="138"/>
        <v>#REF!</v>
      </c>
      <c r="HV94" s="68" t="e">
        <f t="shared" si="138"/>
        <v>#REF!</v>
      </c>
      <c r="HW94" s="68" t="e">
        <f t="shared" si="138"/>
        <v>#REF!</v>
      </c>
      <c r="HX94" s="68" t="e">
        <f t="shared" si="138"/>
        <v>#REF!</v>
      </c>
      <c r="HY94" s="68" t="e">
        <f t="shared" si="138"/>
        <v>#REF!</v>
      </c>
      <c r="HZ94" s="68" t="e">
        <f t="shared" si="138"/>
        <v>#REF!</v>
      </c>
      <c r="IA94" s="68" t="e">
        <f t="shared" si="138"/>
        <v>#REF!</v>
      </c>
      <c r="IB94" s="68" t="e">
        <f t="shared" si="138"/>
        <v>#REF!</v>
      </c>
      <c r="IC94" s="68" t="e">
        <f t="shared" si="138"/>
        <v>#REF!</v>
      </c>
      <c r="ID94" s="68" t="e">
        <f t="shared" si="138"/>
        <v>#REF!</v>
      </c>
      <c r="IE94" s="68" t="e">
        <f t="shared" si="138"/>
        <v>#REF!</v>
      </c>
      <c r="IF94" s="68" t="e">
        <f t="shared" si="138"/>
        <v>#REF!</v>
      </c>
      <c r="IG94" s="68" t="e">
        <f t="shared" si="138"/>
        <v>#REF!</v>
      </c>
      <c r="IH94" s="68" t="e">
        <f t="shared" si="138"/>
        <v>#REF!</v>
      </c>
      <c r="II94" s="68" t="e">
        <f t="shared" si="138"/>
        <v>#REF!</v>
      </c>
      <c r="IJ94" s="68" t="e">
        <f t="shared" si="138"/>
        <v>#REF!</v>
      </c>
      <c r="IK94" s="68" t="e">
        <f t="shared" si="138"/>
        <v>#REF!</v>
      </c>
      <c r="IL94" s="68" t="e">
        <f t="shared" si="138"/>
        <v>#REF!</v>
      </c>
      <c r="IM94" s="68" t="e">
        <f t="shared" si="138"/>
        <v>#REF!</v>
      </c>
      <c r="IN94" s="68" t="e">
        <f t="shared" si="138"/>
        <v>#REF!</v>
      </c>
      <c r="IO94" s="68" t="e">
        <f t="shared" si="138"/>
        <v>#REF!</v>
      </c>
      <c r="IP94" s="68" t="e">
        <f t="shared" si="138"/>
        <v>#REF!</v>
      </c>
      <c r="IQ94" s="68" t="e">
        <f t="shared" si="138"/>
        <v>#REF!</v>
      </c>
      <c r="IR94" s="68" t="e">
        <f t="shared" si="138"/>
        <v>#REF!</v>
      </c>
      <c r="IS94" s="68" t="e">
        <f t="shared" si="138"/>
        <v>#REF!</v>
      </c>
      <c r="IT94" s="68" t="e">
        <f t="shared" si="138"/>
        <v>#REF!</v>
      </c>
      <c r="IU94" s="68" t="e">
        <f t="shared" si="138"/>
        <v>#REF!</v>
      </c>
      <c r="IV94" s="68" t="e">
        <f t="shared" si="138"/>
        <v>#REF!</v>
      </c>
      <c r="IW94" s="68" t="e">
        <f t="shared" si="138"/>
        <v>#REF!</v>
      </c>
      <c r="IX94" s="68" t="e">
        <f t="shared" si="138"/>
        <v>#REF!</v>
      </c>
      <c r="IY94" s="68" t="e">
        <f t="shared" si="138"/>
        <v>#REF!</v>
      </c>
      <c r="IZ94" s="68" t="e">
        <f t="shared" ref="IZ94:JV94" si="139">IY98</f>
        <v>#REF!</v>
      </c>
      <c r="JA94" s="68" t="e">
        <f t="shared" si="139"/>
        <v>#REF!</v>
      </c>
      <c r="JB94" s="68" t="e">
        <f t="shared" si="139"/>
        <v>#REF!</v>
      </c>
      <c r="JC94" s="68" t="e">
        <f t="shared" si="139"/>
        <v>#REF!</v>
      </c>
      <c r="JD94" s="68" t="e">
        <f t="shared" si="139"/>
        <v>#REF!</v>
      </c>
      <c r="JE94" s="68" t="e">
        <f t="shared" si="139"/>
        <v>#REF!</v>
      </c>
      <c r="JF94" s="68" t="e">
        <f t="shared" si="139"/>
        <v>#REF!</v>
      </c>
      <c r="JG94" s="68" t="e">
        <f t="shared" si="139"/>
        <v>#REF!</v>
      </c>
      <c r="JH94" s="68" t="e">
        <f t="shared" si="139"/>
        <v>#REF!</v>
      </c>
      <c r="JI94" s="68" t="e">
        <f t="shared" si="139"/>
        <v>#REF!</v>
      </c>
      <c r="JJ94" s="68" t="e">
        <f t="shared" si="139"/>
        <v>#REF!</v>
      </c>
      <c r="JK94" s="68" t="e">
        <f t="shared" si="139"/>
        <v>#REF!</v>
      </c>
      <c r="JL94" s="68" t="e">
        <f t="shared" si="139"/>
        <v>#REF!</v>
      </c>
      <c r="JM94" s="68" t="e">
        <f t="shared" si="139"/>
        <v>#REF!</v>
      </c>
      <c r="JN94" s="68" t="e">
        <f t="shared" si="139"/>
        <v>#REF!</v>
      </c>
      <c r="JO94" s="68" t="e">
        <f t="shared" si="139"/>
        <v>#REF!</v>
      </c>
      <c r="JP94" s="68" t="e">
        <f t="shared" si="139"/>
        <v>#REF!</v>
      </c>
      <c r="JQ94" s="68" t="e">
        <f t="shared" si="139"/>
        <v>#REF!</v>
      </c>
      <c r="JR94" s="68" t="e">
        <f t="shared" si="139"/>
        <v>#REF!</v>
      </c>
      <c r="JS94" s="68" t="e">
        <f t="shared" si="139"/>
        <v>#REF!</v>
      </c>
      <c r="JT94" s="68" t="e">
        <f t="shared" si="139"/>
        <v>#REF!</v>
      </c>
      <c r="JU94" s="68" t="e">
        <f t="shared" si="139"/>
        <v>#REF!</v>
      </c>
      <c r="JV94" s="68" t="e">
        <f t="shared" si="139"/>
        <v>#REF!</v>
      </c>
    </row>
    <row r="95" spans="1:282">
      <c r="A95" t="s">
        <v>268</v>
      </c>
      <c r="B95" s="59"/>
      <c r="C95" s="68">
        <f>IF(12*($B$92-1)=C$63,$E$49,0)</f>
        <v>0</v>
      </c>
      <c r="D95" s="68">
        <f t="shared" ref="D95:BO95" si="140">IF(12*($B$92-1)=D$63,$E$49,0)</f>
        <v>0</v>
      </c>
      <c r="E95" s="68">
        <f t="shared" si="140"/>
        <v>0</v>
      </c>
      <c r="F95" s="68">
        <f t="shared" si="140"/>
        <v>0</v>
      </c>
      <c r="G95" s="68">
        <f t="shared" si="140"/>
        <v>0</v>
      </c>
      <c r="H95" s="68">
        <f t="shared" si="140"/>
        <v>0</v>
      </c>
      <c r="I95" s="68">
        <f t="shared" si="140"/>
        <v>0</v>
      </c>
      <c r="J95" s="68">
        <f t="shared" si="140"/>
        <v>0</v>
      </c>
      <c r="K95" s="68">
        <f t="shared" si="140"/>
        <v>0</v>
      </c>
      <c r="L95" s="68">
        <f t="shared" si="140"/>
        <v>0</v>
      </c>
      <c r="M95" s="68">
        <f t="shared" si="140"/>
        <v>0</v>
      </c>
      <c r="N95" s="68">
        <f t="shared" si="140"/>
        <v>0</v>
      </c>
      <c r="O95" s="68">
        <f t="shared" si="140"/>
        <v>0</v>
      </c>
      <c r="P95" s="68">
        <f t="shared" si="140"/>
        <v>0</v>
      </c>
      <c r="Q95" s="68">
        <f t="shared" si="140"/>
        <v>0</v>
      </c>
      <c r="R95" s="68">
        <f t="shared" si="140"/>
        <v>0</v>
      </c>
      <c r="S95" s="68">
        <f t="shared" si="140"/>
        <v>0</v>
      </c>
      <c r="T95" s="68">
        <f t="shared" si="140"/>
        <v>0</v>
      </c>
      <c r="U95" s="68">
        <f t="shared" si="140"/>
        <v>0</v>
      </c>
      <c r="V95" s="68">
        <f t="shared" si="140"/>
        <v>0</v>
      </c>
      <c r="W95" s="68">
        <f t="shared" si="140"/>
        <v>0</v>
      </c>
      <c r="X95" s="68">
        <f t="shared" si="140"/>
        <v>0</v>
      </c>
      <c r="Y95" s="68">
        <f t="shared" si="140"/>
        <v>0</v>
      </c>
      <c r="Z95" s="68">
        <f t="shared" si="140"/>
        <v>0</v>
      </c>
      <c r="AA95" s="68">
        <f t="shared" si="140"/>
        <v>0</v>
      </c>
      <c r="AB95" s="68">
        <f t="shared" si="140"/>
        <v>0</v>
      </c>
      <c r="AC95" s="68">
        <f t="shared" si="140"/>
        <v>0</v>
      </c>
      <c r="AD95" s="68">
        <f t="shared" si="140"/>
        <v>0</v>
      </c>
      <c r="AE95" s="68">
        <f t="shared" si="140"/>
        <v>0</v>
      </c>
      <c r="AF95" s="68">
        <f t="shared" si="140"/>
        <v>0</v>
      </c>
      <c r="AG95" s="68">
        <f t="shared" si="140"/>
        <v>0</v>
      </c>
      <c r="AH95" s="68">
        <f t="shared" si="140"/>
        <v>0</v>
      </c>
      <c r="AI95" s="68">
        <f t="shared" si="140"/>
        <v>0</v>
      </c>
      <c r="AJ95" s="68">
        <f t="shared" si="140"/>
        <v>0</v>
      </c>
      <c r="AK95" s="68">
        <f t="shared" si="140"/>
        <v>0</v>
      </c>
      <c r="AL95" s="68">
        <f t="shared" si="140"/>
        <v>0</v>
      </c>
      <c r="AM95" s="68">
        <f t="shared" si="140"/>
        <v>0</v>
      </c>
      <c r="AN95" s="68">
        <f t="shared" si="140"/>
        <v>0</v>
      </c>
      <c r="AO95" s="68">
        <f t="shared" si="140"/>
        <v>0</v>
      </c>
      <c r="AP95" s="68">
        <f t="shared" si="140"/>
        <v>0</v>
      </c>
      <c r="AQ95" s="68">
        <f t="shared" si="140"/>
        <v>0</v>
      </c>
      <c r="AR95" s="68">
        <f t="shared" si="140"/>
        <v>0</v>
      </c>
      <c r="AS95" s="68">
        <f t="shared" si="140"/>
        <v>0</v>
      </c>
      <c r="AT95" s="68">
        <f t="shared" si="140"/>
        <v>0</v>
      </c>
      <c r="AU95" s="68">
        <f t="shared" si="140"/>
        <v>0</v>
      </c>
      <c r="AV95" s="68">
        <f t="shared" si="140"/>
        <v>0</v>
      </c>
      <c r="AW95" s="68">
        <f t="shared" si="140"/>
        <v>0</v>
      </c>
      <c r="AX95" s="68">
        <f t="shared" si="140"/>
        <v>0</v>
      </c>
      <c r="AY95" s="68">
        <f t="shared" si="140"/>
        <v>0</v>
      </c>
      <c r="AZ95" s="68">
        <f t="shared" si="140"/>
        <v>0</v>
      </c>
      <c r="BA95" s="68">
        <f t="shared" si="140"/>
        <v>0</v>
      </c>
      <c r="BB95" s="68">
        <f t="shared" si="140"/>
        <v>0</v>
      </c>
      <c r="BC95" s="68">
        <f t="shared" si="140"/>
        <v>0</v>
      </c>
      <c r="BD95" s="68">
        <f t="shared" si="140"/>
        <v>0</v>
      </c>
      <c r="BE95" s="68">
        <f t="shared" si="140"/>
        <v>0</v>
      </c>
      <c r="BF95" s="68">
        <f t="shared" si="140"/>
        <v>0</v>
      </c>
      <c r="BG95" s="68">
        <f t="shared" si="140"/>
        <v>0</v>
      </c>
      <c r="BH95" s="68">
        <f t="shared" si="140"/>
        <v>0</v>
      </c>
      <c r="BI95" s="68">
        <f t="shared" si="140"/>
        <v>0</v>
      </c>
      <c r="BJ95" s="68">
        <f t="shared" si="140"/>
        <v>0</v>
      </c>
      <c r="BK95" s="68">
        <f t="shared" si="140"/>
        <v>0</v>
      </c>
      <c r="BL95" s="68">
        <f t="shared" si="140"/>
        <v>0</v>
      </c>
      <c r="BM95" s="68">
        <f t="shared" si="140"/>
        <v>0</v>
      </c>
      <c r="BN95" s="68">
        <f t="shared" si="140"/>
        <v>0</v>
      </c>
      <c r="BO95" s="68">
        <f t="shared" si="140"/>
        <v>0</v>
      </c>
      <c r="BP95" s="68">
        <f t="shared" ref="BP95:EA95" si="141">IF(12*($B$92-1)=BP$63,$E$49,0)</f>
        <v>0</v>
      </c>
      <c r="BQ95" s="68">
        <f t="shared" si="141"/>
        <v>0</v>
      </c>
      <c r="BR95" s="68">
        <f t="shared" si="141"/>
        <v>0</v>
      </c>
      <c r="BS95" s="68">
        <f t="shared" si="141"/>
        <v>0</v>
      </c>
      <c r="BT95" s="68">
        <f t="shared" si="141"/>
        <v>0</v>
      </c>
      <c r="BU95" s="68">
        <f t="shared" si="141"/>
        <v>0</v>
      </c>
      <c r="BV95" s="68">
        <f t="shared" si="141"/>
        <v>0</v>
      </c>
      <c r="BW95" s="68">
        <f t="shared" si="141"/>
        <v>0</v>
      </c>
      <c r="BX95" s="68">
        <f t="shared" si="141"/>
        <v>0</v>
      </c>
      <c r="BY95" s="68">
        <f t="shared" si="141"/>
        <v>0</v>
      </c>
      <c r="BZ95" s="68">
        <f t="shared" si="141"/>
        <v>0</v>
      </c>
      <c r="CA95" s="68">
        <f t="shared" si="141"/>
        <v>0</v>
      </c>
      <c r="CB95" s="68">
        <f t="shared" si="141"/>
        <v>0</v>
      </c>
      <c r="CC95" s="68">
        <f t="shared" si="141"/>
        <v>0</v>
      </c>
      <c r="CD95" s="68">
        <f t="shared" si="141"/>
        <v>0</v>
      </c>
      <c r="CE95" s="68">
        <f t="shared" si="141"/>
        <v>0</v>
      </c>
      <c r="CF95" s="68">
        <f t="shared" si="141"/>
        <v>0</v>
      </c>
      <c r="CG95" s="68">
        <f t="shared" si="141"/>
        <v>0</v>
      </c>
      <c r="CH95" s="68">
        <f t="shared" si="141"/>
        <v>0</v>
      </c>
      <c r="CI95" s="68">
        <f t="shared" si="141"/>
        <v>0</v>
      </c>
      <c r="CJ95" s="68">
        <f t="shared" si="141"/>
        <v>0</v>
      </c>
      <c r="CK95" s="68">
        <f t="shared" si="141"/>
        <v>0</v>
      </c>
      <c r="CL95" s="68">
        <f t="shared" si="141"/>
        <v>0</v>
      </c>
      <c r="CM95" s="68">
        <f t="shared" si="141"/>
        <v>0</v>
      </c>
      <c r="CN95" s="68">
        <f t="shared" si="141"/>
        <v>0</v>
      </c>
      <c r="CO95" s="68">
        <f t="shared" si="141"/>
        <v>0</v>
      </c>
      <c r="CP95" s="68">
        <f t="shared" si="141"/>
        <v>0</v>
      </c>
      <c r="CQ95" s="68">
        <f t="shared" si="141"/>
        <v>0</v>
      </c>
      <c r="CR95" s="68">
        <f t="shared" si="141"/>
        <v>0</v>
      </c>
      <c r="CS95" s="68">
        <f t="shared" si="141"/>
        <v>0</v>
      </c>
      <c r="CT95" s="68">
        <f t="shared" si="141"/>
        <v>0</v>
      </c>
      <c r="CU95" s="68">
        <f t="shared" si="141"/>
        <v>0</v>
      </c>
      <c r="CV95" s="68">
        <f t="shared" si="141"/>
        <v>0</v>
      </c>
      <c r="CW95" s="68">
        <f t="shared" si="141"/>
        <v>0</v>
      </c>
      <c r="CX95" s="68">
        <f t="shared" si="141"/>
        <v>0</v>
      </c>
      <c r="CY95" s="68">
        <f t="shared" si="141"/>
        <v>0</v>
      </c>
      <c r="CZ95" s="68">
        <f t="shared" si="141"/>
        <v>0</v>
      </c>
      <c r="DA95" s="68">
        <f t="shared" si="141"/>
        <v>0</v>
      </c>
      <c r="DB95" s="68">
        <f t="shared" si="141"/>
        <v>0</v>
      </c>
      <c r="DC95" s="68">
        <f t="shared" si="141"/>
        <v>0</v>
      </c>
      <c r="DD95" s="68">
        <f t="shared" si="141"/>
        <v>0</v>
      </c>
      <c r="DE95" s="68">
        <f t="shared" si="141"/>
        <v>0</v>
      </c>
      <c r="DF95" s="68">
        <f t="shared" si="141"/>
        <v>0</v>
      </c>
      <c r="DG95" s="68">
        <f t="shared" si="141"/>
        <v>0</v>
      </c>
      <c r="DH95" s="68">
        <f t="shared" si="141"/>
        <v>0</v>
      </c>
      <c r="DI95" s="68">
        <f t="shared" si="141"/>
        <v>0</v>
      </c>
      <c r="DJ95" s="68">
        <f t="shared" si="141"/>
        <v>0</v>
      </c>
      <c r="DK95" s="68">
        <f t="shared" si="141"/>
        <v>0</v>
      </c>
      <c r="DL95" s="68">
        <f t="shared" si="141"/>
        <v>0</v>
      </c>
      <c r="DM95" s="68">
        <f t="shared" si="141"/>
        <v>0</v>
      </c>
      <c r="DN95" s="68">
        <f t="shared" si="141"/>
        <v>0</v>
      </c>
      <c r="DO95" s="68">
        <f t="shared" si="141"/>
        <v>0</v>
      </c>
      <c r="DP95" s="68">
        <f t="shared" si="141"/>
        <v>0</v>
      </c>
      <c r="DQ95" s="68">
        <f t="shared" si="141"/>
        <v>0</v>
      </c>
      <c r="DR95" s="68">
        <f t="shared" si="141"/>
        <v>0</v>
      </c>
      <c r="DS95" s="68">
        <f t="shared" si="141"/>
        <v>0</v>
      </c>
      <c r="DT95" s="68">
        <f t="shared" si="141"/>
        <v>0</v>
      </c>
      <c r="DU95" s="68">
        <f t="shared" si="141"/>
        <v>0</v>
      </c>
      <c r="DV95" s="68">
        <f t="shared" si="141"/>
        <v>0</v>
      </c>
      <c r="DW95" s="68">
        <f t="shared" si="141"/>
        <v>0</v>
      </c>
      <c r="DX95" s="68">
        <f t="shared" si="141"/>
        <v>0</v>
      </c>
      <c r="DY95" s="68">
        <f t="shared" si="141"/>
        <v>0</v>
      </c>
      <c r="DZ95" s="68">
        <f t="shared" si="141"/>
        <v>0</v>
      </c>
      <c r="EA95" s="68">
        <f t="shared" si="141"/>
        <v>0</v>
      </c>
      <c r="EB95" s="68">
        <f t="shared" ref="EB95:GM95" si="142">IF(12*($B$92-1)=EB$63,$E$49,0)</f>
        <v>0</v>
      </c>
      <c r="EC95" s="68">
        <f t="shared" si="142"/>
        <v>0</v>
      </c>
      <c r="ED95" s="68">
        <f t="shared" si="142"/>
        <v>0</v>
      </c>
      <c r="EE95" s="68">
        <f t="shared" si="142"/>
        <v>0</v>
      </c>
      <c r="EF95" s="68">
        <f t="shared" si="142"/>
        <v>0</v>
      </c>
      <c r="EG95" s="68">
        <f t="shared" si="142"/>
        <v>0</v>
      </c>
      <c r="EH95" s="68">
        <f t="shared" si="142"/>
        <v>0</v>
      </c>
      <c r="EI95" s="68">
        <f t="shared" si="142"/>
        <v>0</v>
      </c>
      <c r="EJ95" s="68">
        <f t="shared" si="142"/>
        <v>0</v>
      </c>
      <c r="EK95" s="68">
        <f t="shared" si="142"/>
        <v>0</v>
      </c>
      <c r="EL95" s="68">
        <f t="shared" si="142"/>
        <v>0</v>
      </c>
      <c r="EM95" s="68">
        <f t="shared" si="142"/>
        <v>0</v>
      </c>
      <c r="EN95" s="68">
        <f t="shared" si="142"/>
        <v>0</v>
      </c>
      <c r="EO95" s="68">
        <f t="shared" si="142"/>
        <v>0</v>
      </c>
      <c r="EP95" s="68">
        <f t="shared" si="142"/>
        <v>0</v>
      </c>
      <c r="EQ95" s="68">
        <f t="shared" si="142"/>
        <v>0</v>
      </c>
      <c r="ER95" s="68">
        <f t="shared" si="142"/>
        <v>0</v>
      </c>
      <c r="ES95" s="68">
        <f t="shared" si="142"/>
        <v>0</v>
      </c>
      <c r="ET95" s="68">
        <f t="shared" si="142"/>
        <v>0</v>
      </c>
      <c r="EU95" s="68">
        <f t="shared" si="142"/>
        <v>0</v>
      </c>
      <c r="EV95" s="68">
        <f t="shared" si="142"/>
        <v>0</v>
      </c>
      <c r="EW95" s="68">
        <f t="shared" si="142"/>
        <v>0</v>
      </c>
      <c r="EX95" s="68">
        <f t="shared" si="142"/>
        <v>0</v>
      </c>
      <c r="EY95" s="68">
        <f t="shared" si="142"/>
        <v>0</v>
      </c>
      <c r="EZ95" s="68">
        <f t="shared" si="142"/>
        <v>0</v>
      </c>
      <c r="FA95" s="68">
        <f t="shared" si="142"/>
        <v>0</v>
      </c>
      <c r="FB95" s="68">
        <f t="shared" si="142"/>
        <v>0</v>
      </c>
      <c r="FC95" s="68">
        <f t="shared" si="142"/>
        <v>0</v>
      </c>
      <c r="FD95" s="68">
        <f t="shared" si="142"/>
        <v>0</v>
      </c>
      <c r="FE95" s="68">
        <f t="shared" si="142"/>
        <v>0</v>
      </c>
      <c r="FF95" s="68">
        <f t="shared" si="142"/>
        <v>0</v>
      </c>
      <c r="FG95" s="68">
        <f t="shared" si="142"/>
        <v>0</v>
      </c>
      <c r="FH95" s="68">
        <f t="shared" si="142"/>
        <v>0</v>
      </c>
      <c r="FI95" s="68">
        <f t="shared" si="142"/>
        <v>0</v>
      </c>
      <c r="FJ95" s="68">
        <f t="shared" si="142"/>
        <v>0</v>
      </c>
      <c r="FK95" s="68">
        <f t="shared" si="142"/>
        <v>0</v>
      </c>
      <c r="FL95" s="68">
        <f t="shared" si="142"/>
        <v>0</v>
      </c>
      <c r="FM95" s="68">
        <f t="shared" si="142"/>
        <v>0</v>
      </c>
      <c r="FN95" s="68">
        <f t="shared" si="142"/>
        <v>0</v>
      </c>
      <c r="FO95" s="68">
        <f t="shared" si="142"/>
        <v>0</v>
      </c>
      <c r="FP95" s="68">
        <f t="shared" si="142"/>
        <v>0</v>
      </c>
      <c r="FQ95" s="68">
        <f t="shared" si="142"/>
        <v>0</v>
      </c>
      <c r="FR95" s="68">
        <f t="shared" si="142"/>
        <v>0</v>
      </c>
      <c r="FS95" s="68">
        <f t="shared" si="142"/>
        <v>0</v>
      </c>
      <c r="FT95" s="68">
        <f t="shared" si="142"/>
        <v>0</v>
      </c>
      <c r="FU95" s="68">
        <f t="shared" si="142"/>
        <v>0</v>
      </c>
      <c r="FV95" s="68">
        <f t="shared" si="142"/>
        <v>0</v>
      </c>
      <c r="FW95" s="68">
        <f t="shared" si="142"/>
        <v>0</v>
      </c>
      <c r="FX95" s="68">
        <f t="shared" si="142"/>
        <v>0</v>
      </c>
      <c r="FY95" s="68">
        <f t="shared" si="142"/>
        <v>0</v>
      </c>
      <c r="FZ95" s="68">
        <f t="shared" si="142"/>
        <v>0</v>
      </c>
      <c r="GA95" s="68">
        <f t="shared" si="142"/>
        <v>0</v>
      </c>
      <c r="GB95" s="68">
        <f t="shared" si="142"/>
        <v>0</v>
      </c>
      <c r="GC95" s="68">
        <f t="shared" si="142"/>
        <v>0</v>
      </c>
      <c r="GD95" s="68">
        <f t="shared" si="142"/>
        <v>0</v>
      </c>
      <c r="GE95" s="68">
        <f t="shared" si="142"/>
        <v>0</v>
      </c>
      <c r="GF95" s="68">
        <f t="shared" si="142"/>
        <v>0</v>
      </c>
      <c r="GG95" s="68">
        <f t="shared" si="142"/>
        <v>0</v>
      </c>
      <c r="GH95" s="68">
        <f t="shared" si="142"/>
        <v>0</v>
      </c>
      <c r="GI95" s="68">
        <f t="shared" si="142"/>
        <v>0</v>
      </c>
      <c r="GJ95" s="68">
        <f t="shared" si="142"/>
        <v>0</v>
      </c>
      <c r="GK95" s="68">
        <f t="shared" si="142"/>
        <v>0</v>
      </c>
      <c r="GL95" s="68">
        <f t="shared" si="142"/>
        <v>0</v>
      </c>
      <c r="GM95" s="68">
        <f t="shared" si="142"/>
        <v>0</v>
      </c>
      <c r="GN95" s="68">
        <f t="shared" ref="GN95:IY95" si="143">IF(12*($B$92-1)=GN$63,$E$49,0)</f>
        <v>0</v>
      </c>
      <c r="GO95" s="68">
        <f t="shared" si="143"/>
        <v>0</v>
      </c>
      <c r="GP95" s="68">
        <f t="shared" si="143"/>
        <v>0</v>
      </c>
      <c r="GQ95" s="68">
        <f t="shared" si="143"/>
        <v>0</v>
      </c>
      <c r="GR95" s="68">
        <f t="shared" si="143"/>
        <v>0</v>
      </c>
      <c r="GS95" s="68">
        <f t="shared" si="143"/>
        <v>0</v>
      </c>
      <c r="GT95" s="68">
        <f t="shared" si="143"/>
        <v>0</v>
      </c>
      <c r="GU95" s="68">
        <f t="shared" si="143"/>
        <v>0</v>
      </c>
      <c r="GV95" s="68">
        <f t="shared" si="143"/>
        <v>0</v>
      </c>
      <c r="GW95" s="68">
        <f t="shared" si="143"/>
        <v>0</v>
      </c>
      <c r="GX95" s="68">
        <f t="shared" si="143"/>
        <v>0</v>
      </c>
      <c r="GY95" s="68">
        <f t="shared" si="143"/>
        <v>0</v>
      </c>
      <c r="GZ95" s="68">
        <f t="shared" si="143"/>
        <v>0</v>
      </c>
      <c r="HA95" s="68">
        <f t="shared" si="143"/>
        <v>0</v>
      </c>
      <c r="HB95" s="68">
        <f t="shared" si="143"/>
        <v>0</v>
      </c>
      <c r="HC95" s="68">
        <f t="shared" si="143"/>
        <v>0</v>
      </c>
      <c r="HD95" s="68">
        <f t="shared" si="143"/>
        <v>0</v>
      </c>
      <c r="HE95" s="68">
        <f t="shared" si="143"/>
        <v>0</v>
      </c>
      <c r="HF95" s="68">
        <f t="shared" si="143"/>
        <v>0</v>
      </c>
      <c r="HG95" s="68">
        <f t="shared" si="143"/>
        <v>0</v>
      </c>
      <c r="HH95" s="68">
        <f t="shared" si="143"/>
        <v>0</v>
      </c>
      <c r="HI95" s="68">
        <f t="shared" si="143"/>
        <v>0</v>
      </c>
      <c r="HJ95" s="68">
        <f t="shared" si="143"/>
        <v>0</v>
      </c>
      <c r="HK95" s="68">
        <f t="shared" si="143"/>
        <v>0</v>
      </c>
      <c r="HL95" s="68">
        <f t="shared" si="143"/>
        <v>0</v>
      </c>
      <c r="HM95" s="68">
        <f t="shared" si="143"/>
        <v>0</v>
      </c>
      <c r="HN95" s="68">
        <f t="shared" si="143"/>
        <v>0</v>
      </c>
      <c r="HO95" s="68">
        <f t="shared" si="143"/>
        <v>0</v>
      </c>
      <c r="HP95" s="68">
        <f t="shared" si="143"/>
        <v>0</v>
      </c>
      <c r="HQ95" s="68">
        <f t="shared" si="143"/>
        <v>0</v>
      </c>
      <c r="HR95" s="68">
        <f t="shared" si="143"/>
        <v>0</v>
      </c>
      <c r="HS95" s="68">
        <f t="shared" si="143"/>
        <v>0</v>
      </c>
      <c r="HT95" s="68">
        <f t="shared" si="143"/>
        <v>0</v>
      </c>
      <c r="HU95" s="68">
        <f t="shared" si="143"/>
        <v>0</v>
      </c>
      <c r="HV95" s="68">
        <f t="shared" si="143"/>
        <v>0</v>
      </c>
      <c r="HW95" s="68">
        <f t="shared" si="143"/>
        <v>0</v>
      </c>
      <c r="HX95" s="68">
        <f t="shared" si="143"/>
        <v>0</v>
      </c>
      <c r="HY95" s="68">
        <f t="shared" si="143"/>
        <v>0</v>
      </c>
      <c r="HZ95" s="68">
        <f t="shared" si="143"/>
        <v>0</v>
      </c>
      <c r="IA95" s="68">
        <f t="shared" si="143"/>
        <v>0</v>
      </c>
      <c r="IB95" s="68">
        <f t="shared" si="143"/>
        <v>0</v>
      </c>
      <c r="IC95" s="68">
        <f t="shared" si="143"/>
        <v>0</v>
      </c>
      <c r="ID95" s="68">
        <f t="shared" si="143"/>
        <v>0</v>
      </c>
      <c r="IE95" s="68">
        <f t="shared" si="143"/>
        <v>0</v>
      </c>
      <c r="IF95" s="68">
        <f t="shared" si="143"/>
        <v>0</v>
      </c>
      <c r="IG95" s="68">
        <f t="shared" si="143"/>
        <v>0</v>
      </c>
      <c r="IH95" s="68">
        <f t="shared" si="143"/>
        <v>0</v>
      </c>
      <c r="II95" s="68">
        <f t="shared" si="143"/>
        <v>0</v>
      </c>
      <c r="IJ95" s="68">
        <f t="shared" si="143"/>
        <v>0</v>
      </c>
      <c r="IK95" s="68">
        <f t="shared" si="143"/>
        <v>0</v>
      </c>
      <c r="IL95" s="68">
        <f t="shared" si="143"/>
        <v>0</v>
      </c>
      <c r="IM95" s="68">
        <f t="shared" si="143"/>
        <v>0</v>
      </c>
      <c r="IN95" s="68">
        <f t="shared" si="143"/>
        <v>0</v>
      </c>
      <c r="IO95" s="68">
        <f t="shared" si="143"/>
        <v>0</v>
      </c>
      <c r="IP95" s="68">
        <f t="shared" si="143"/>
        <v>0</v>
      </c>
      <c r="IQ95" s="68">
        <f t="shared" si="143"/>
        <v>0</v>
      </c>
      <c r="IR95" s="68">
        <f t="shared" si="143"/>
        <v>0</v>
      </c>
      <c r="IS95" s="68">
        <f t="shared" si="143"/>
        <v>0</v>
      </c>
      <c r="IT95" s="68">
        <f t="shared" si="143"/>
        <v>0</v>
      </c>
      <c r="IU95" s="68">
        <f t="shared" si="143"/>
        <v>0</v>
      </c>
      <c r="IV95" s="68">
        <f t="shared" si="143"/>
        <v>0</v>
      </c>
      <c r="IW95" s="68">
        <f t="shared" si="143"/>
        <v>0</v>
      </c>
      <c r="IX95" s="68">
        <f t="shared" si="143"/>
        <v>0</v>
      </c>
      <c r="IY95" s="68">
        <f t="shared" si="143"/>
        <v>0</v>
      </c>
      <c r="IZ95" s="68">
        <f t="shared" ref="IZ95:JV95" si="144">IF(12*($B$92-1)=IZ$63,$E$49,0)</f>
        <v>0</v>
      </c>
      <c r="JA95" s="68">
        <f t="shared" si="144"/>
        <v>0</v>
      </c>
      <c r="JB95" s="68">
        <f t="shared" si="144"/>
        <v>0</v>
      </c>
      <c r="JC95" s="68">
        <f t="shared" si="144"/>
        <v>0</v>
      </c>
      <c r="JD95" s="68">
        <f t="shared" si="144"/>
        <v>0</v>
      </c>
      <c r="JE95" s="68">
        <f t="shared" si="144"/>
        <v>0</v>
      </c>
      <c r="JF95" s="68">
        <f t="shared" si="144"/>
        <v>0</v>
      </c>
      <c r="JG95" s="68">
        <f t="shared" si="144"/>
        <v>0</v>
      </c>
      <c r="JH95" s="68">
        <f t="shared" si="144"/>
        <v>0</v>
      </c>
      <c r="JI95" s="68">
        <f t="shared" si="144"/>
        <v>0</v>
      </c>
      <c r="JJ95" s="68">
        <f t="shared" si="144"/>
        <v>0</v>
      </c>
      <c r="JK95" s="68">
        <f t="shared" si="144"/>
        <v>0</v>
      </c>
      <c r="JL95" s="68">
        <f t="shared" si="144"/>
        <v>0</v>
      </c>
      <c r="JM95" s="68">
        <f t="shared" si="144"/>
        <v>0</v>
      </c>
      <c r="JN95" s="68">
        <f t="shared" si="144"/>
        <v>0</v>
      </c>
      <c r="JO95" s="68">
        <f t="shared" si="144"/>
        <v>0</v>
      </c>
      <c r="JP95" s="68">
        <f t="shared" si="144"/>
        <v>0</v>
      </c>
      <c r="JQ95" s="68">
        <f t="shared" si="144"/>
        <v>0</v>
      </c>
      <c r="JR95" s="68">
        <f t="shared" si="144"/>
        <v>0</v>
      </c>
      <c r="JS95" s="68">
        <f t="shared" si="144"/>
        <v>0</v>
      </c>
      <c r="JT95" s="68">
        <f t="shared" si="144"/>
        <v>0</v>
      </c>
      <c r="JU95" s="68">
        <f t="shared" si="144"/>
        <v>0</v>
      </c>
      <c r="JV95" s="68">
        <f t="shared" si="144"/>
        <v>0</v>
      </c>
    </row>
    <row r="96" spans="1:282" s="106" customFormat="1">
      <c r="A96" s="106" t="s">
        <v>269</v>
      </c>
      <c r="B96" s="105"/>
      <c r="C96" s="68" t="e">
        <f>IF(AND(C$66&gt;0,C$66&lt;=IF(AND($B$8&gt;0, $B$8 &lt; $B$92), $C$38 - 12*($B$92-$B$8-1),$C$38)),PPMT($C$37,C$66,IF($P$28 &lt; 0, $C$38+(12*$P$28),$C$38),$E$50),0)</f>
        <v>#REF!</v>
      </c>
      <c r="D96" s="68" t="e">
        <f t="shared" ref="D96:BO96" si="145">IF(AND(D$66&gt;0,D$66&lt;=IF(AND($B$8&gt;0, $B$8 &lt; $B$92), $C$38 - 12*($B$92-$B$8-1),$C$38)),PPMT($C$37,D$66,IF($P$28 &lt; 0, $C$38+(12*$P$28),$C$38),$E$50),0)</f>
        <v>#REF!</v>
      </c>
      <c r="E96" s="68" t="e">
        <f t="shared" si="145"/>
        <v>#REF!</v>
      </c>
      <c r="F96" s="68" t="e">
        <f t="shared" si="145"/>
        <v>#REF!</v>
      </c>
      <c r="G96" s="68" t="e">
        <f t="shared" si="145"/>
        <v>#REF!</v>
      </c>
      <c r="H96" s="68" t="e">
        <f t="shared" si="145"/>
        <v>#REF!</v>
      </c>
      <c r="I96" s="68" t="e">
        <f t="shared" si="145"/>
        <v>#REF!</v>
      </c>
      <c r="J96" s="68" t="e">
        <f t="shared" si="145"/>
        <v>#REF!</v>
      </c>
      <c r="K96" s="68" t="e">
        <f t="shared" si="145"/>
        <v>#REF!</v>
      </c>
      <c r="L96" s="68" t="e">
        <f t="shared" si="145"/>
        <v>#REF!</v>
      </c>
      <c r="M96" s="68" t="e">
        <f t="shared" si="145"/>
        <v>#REF!</v>
      </c>
      <c r="N96" s="68" t="e">
        <f t="shared" si="145"/>
        <v>#REF!</v>
      </c>
      <c r="O96" s="68" t="e">
        <f t="shared" si="145"/>
        <v>#REF!</v>
      </c>
      <c r="P96" s="68" t="e">
        <f t="shared" si="145"/>
        <v>#REF!</v>
      </c>
      <c r="Q96" s="68" t="e">
        <f t="shared" si="145"/>
        <v>#REF!</v>
      </c>
      <c r="R96" s="68" t="e">
        <f t="shared" si="145"/>
        <v>#REF!</v>
      </c>
      <c r="S96" s="68" t="e">
        <f t="shared" si="145"/>
        <v>#REF!</v>
      </c>
      <c r="T96" s="68" t="e">
        <f t="shared" si="145"/>
        <v>#REF!</v>
      </c>
      <c r="U96" s="68" t="e">
        <f t="shared" si="145"/>
        <v>#REF!</v>
      </c>
      <c r="V96" s="68" t="e">
        <f t="shared" si="145"/>
        <v>#REF!</v>
      </c>
      <c r="W96" s="68" t="e">
        <f t="shared" si="145"/>
        <v>#REF!</v>
      </c>
      <c r="X96" s="68" t="e">
        <f t="shared" si="145"/>
        <v>#REF!</v>
      </c>
      <c r="Y96" s="68" t="e">
        <f t="shared" si="145"/>
        <v>#REF!</v>
      </c>
      <c r="Z96" s="68" t="e">
        <f t="shared" si="145"/>
        <v>#REF!</v>
      </c>
      <c r="AA96" s="68" t="e">
        <f t="shared" si="145"/>
        <v>#REF!</v>
      </c>
      <c r="AB96" s="68" t="e">
        <f t="shared" si="145"/>
        <v>#REF!</v>
      </c>
      <c r="AC96" s="68" t="e">
        <f t="shared" si="145"/>
        <v>#REF!</v>
      </c>
      <c r="AD96" s="68" t="e">
        <f t="shared" si="145"/>
        <v>#REF!</v>
      </c>
      <c r="AE96" s="68" t="e">
        <f t="shared" si="145"/>
        <v>#REF!</v>
      </c>
      <c r="AF96" s="68" t="e">
        <f t="shared" si="145"/>
        <v>#REF!</v>
      </c>
      <c r="AG96" s="68" t="e">
        <f t="shared" si="145"/>
        <v>#REF!</v>
      </c>
      <c r="AH96" s="68" t="e">
        <f t="shared" si="145"/>
        <v>#REF!</v>
      </c>
      <c r="AI96" s="68" t="e">
        <f t="shared" si="145"/>
        <v>#REF!</v>
      </c>
      <c r="AJ96" s="68" t="e">
        <f t="shared" si="145"/>
        <v>#REF!</v>
      </c>
      <c r="AK96" s="68" t="e">
        <f t="shared" si="145"/>
        <v>#REF!</v>
      </c>
      <c r="AL96" s="68" t="e">
        <f t="shared" si="145"/>
        <v>#REF!</v>
      </c>
      <c r="AM96" s="68" t="e">
        <f t="shared" si="145"/>
        <v>#REF!</v>
      </c>
      <c r="AN96" s="68" t="e">
        <f t="shared" si="145"/>
        <v>#REF!</v>
      </c>
      <c r="AO96" s="68" t="e">
        <f t="shared" si="145"/>
        <v>#REF!</v>
      </c>
      <c r="AP96" s="68" t="e">
        <f t="shared" si="145"/>
        <v>#REF!</v>
      </c>
      <c r="AQ96" s="68" t="e">
        <f t="shared" si="145"/>
        <v>#REF!</v>
      </c>
      <c r="AR96" s="68" t="e">
        <f t="shared" si="145"/>
        <v>#REF!</v>
      </c>
      <c r="AS96" s="68" t="e">
        <f t="shared" si="145"/>
        <v>#REF!</v>
      </c>
      <c r="AT96" s="68" t="e">
        <f t="shared" si="145"/>
        <v>#REF!</v>
      </c>
      <c r="AU96" s="68" t="e">
        <f t="shared" si="145"/>
        <v>#REF!</v>
      </c>
      <c r="AV96" s="68" t="e">
        <f t="shared" si="145"/>
        <v>#REF!</v>
      </c>
      <c r="AW96" s="68" t="e">
        <f t="shared" si="145"/>
        <v>#REF!</v>
      </c>
      <c r="AX96" s="68" t="e">
        <f t="shared" si="145"/>
        <v>#REF!</v>
      </c>
      <c r="AY96" s="68" t="e">
        <f t="shared" si="145"/>
        <v>#REF!</v>
      </c>
      <c r="AZ96" s="68" t="e">
        <f t="shared" si="145"/>
        <v>#REF!</v>
      </c>
      <c r="BA96" s="68" t="e">
        <f t="shared" si="145"/>
        <v>#REF!</v>
      </c>
      <c r="BB96" s="68" t="e">
        <f t="shared" si="145"/>
        <v>#REF!</v>
      </c>
      <c r="BC96" s="68" t="e">
        <f t="shared" si="145"/>
        <v>#REF!</v>
      </c>
      <c r="BD96" s="68" t="e">
        <f t="shared" si="145"/>
        <v>#REF!</v>
      </c>
      <c r="BE96" s="68" t="e">
        <f t="shared" si="145"/>
        <v>#REF!</v>
      </c>
      <c r="BF96" s="68" t="e">
        <f t="shared" si="145"/>
        <v>#REF!</v>
      </c>
      <c r="BG96" s="68" t="e">
        <f t="shared" si="145"/>
        <v>#REF!</v>
      </c>
      <c r="BH96" s="68" t="e">
        <f t="shared" si="145"/>
        <v>#REF!</v>
      </c>
      <c r="BI96" s="68" t="e">
        <f t="shared" si="145"/>
        <v>#REF!</v>
      </c>
      <c r="BJ96" s="68" t="e">
        <f t="shared" si="145"/>
        <v>#REF!</v>
      </c>
      <c r="BK96" s="68" t="e">
        <f t="shared" si="145"/>
        <v>#REF!</v>
      </c>
      <c r="BL96" s="68" t="e">
        <f t="shared" si="145"/>
        <v>#REF!</v>
      </c>
      <c r="BM96" s="68" t="e">
        <f t="shared" si="145"/>
        <v>#REF!</v>
      </c>
      <c r="BN96" s="68" t="e">
        <f t="shared" si="145"/>
        <v>#REF!</v>
      </c>
      <c r="BO96" s="68" t="e">
        <f t="shared" si="145"/>
        <v>#REF!</v>
      </c>
      <c r="BP96" s="68" t="e">
        <f t="shared" ref="BP96:EA96" si="146">IF(AND(BP$66&gt;0,BP$66&lt;=IF(AND($B$8&gt;0, $B$8 &lt; $B$92), $C$38 - 12*($B$92-$B$8-1),$C$38)),PPMT($C$37,BP$66,IF($P$28 &lt; 0, $C$38+(12*$P$28),$C$38),$E$50),0)</f>
        <v>#REF!</v>
      </c>
      <c r="BQ96" s="68" t="e">
        <f t="shared" si="146"/>
        <v>#REF!</v>
      </c>
      <c r="BR96" s="68" t="e">
        <f t="shared" si="146"/>
        <v>#REF!</v>
      </c>
      <c r="BS96" s="68" t="e">
        <f t="shared" si="146"/>
        <v>#REF!</v>
      </c>
      <c r="BT96" s="68" t="e">
        <f t="shared" si="146"/>
        <v>#REF!</v>
      </c>
      <c r="BU96" s="68" t="e">
        <f t="shared" si="146"/>
        <v>#REF!</v>
      </c>
      <c r="BV96" s="68" t="e">
        <f t="shared" si="146"/>
        <v>#REF!</v>
      </c>
      <c r="BW96" s="68" t="e">
        <f t="shared" si="146"/>
        <v>#REF!</v>
      </c>
      <c r="BX96" s="68" t="e">
        <f t="shared" si="146"/>
        <v>#REF!</v>
      </c>
      <c r="BY96" s="68" t="e">
        <f t="shared" si="146"/>
        <v>#REF!</v>
      </c>
      <c r="BZ96" s="68" t="e">
        <f t="shared" si="146"/>
        <v>#REF!</v>
      </c>
      <c r="CA96" s="68" t="e">
        <f t="shared" si="146"/>
        <v>#REF!</v>
      </c>
      <c r="CB96" s="68" t="e">
        <f t="shared" si="146"/>
        <v>#REF!</v>
      </c>
      <c r="CC96" s="68" t="e">
        <f t="shared" si="146"/>
        <v>#REF!</v>
      </c>
      <c r="CD96" s="68" t="e">
        <f t="shared" si="146"/>
        <v>#REF!</v>
      </c>
      <c r="CE96" s="68" t="e">
        <f t="shared" si="146"/>
        <v>#REF!</v>
      </c>
      <c r="CF96" s="68" t="e">
        <f t="shared" si="146"/>
        <v>#REF!</v>
      </c>
      <c r="CG96" s="68" t="e">
        <f t="shared" si="146"/>
        <v>#REF!</v>
      </c>
      <c r="CH96" s="68" t="e">
        <f t="shared" si="146"/>
        <v>#REF!</v>
      </c>
      <c r="CI96" s="68" t="e">
        <f t="shared" si="146"/>
        <v>#REF!</v>
      </c>
      <c r="CJ96" s="68" t="e">
        <f t="shared" si="146"/>
        <v>#REF!</v>
      </c>
      <c r="CK96" s="68" t="e">
        <f t="shared" si="146"/>
        <v>#REF!</v>
      </c>
      <c r="CL96" s="68" t="e">
        <f t="shared" si="146"/>
        <v>#REF!</v>
      </c>
      <c r="CM96" s="68" t="e">
        <f t="shared" si="146"/>
        <v>#REF!</v>
      </c>
      <c r="CN96" s="68" t="e">
        <f t="shared" si="146"/>
        <v>#REF!</v>
      </c>
      <c r="CO96" s="68" t="e">
        <f t="shared" si="146"/>
        <v>#REF!</v>
      </c>
      <c r="CP96" s="68" t="e">
        <f t="shared" si="146"/>
        <v>#REF!</v>
      </c>
      <c r="CQ96" s="68" t="e">
        <f t="shared" si="146"/>
        <v>#REF!</v>
      </c>
      <c r="CR96" s="68" t="e">
        <f t="shared" si="146"/>
        <v>#REF!</v>
      </c>
      <c r="CS96" s="68" t="e">
        <f t="shared" si="146"/>
        <v>#REF!</v>
      </c>
      <c r="CT96" s="68" t="e">
        <f t="shared" si="146"/>
        <v>#REF!</v>
      </c>
      <c r="CU96" s="68" t="e">
        <f t="shared" si="146"/>
        <v>#REF!</v>
      </c>
      <c r="CV96" s="68" t="e">
        <f t="shared" si="146"/>
        <v>#REF!</v>
      </c>
      <c r="CW96" s="68" t="e">
        <f t="shared" si="146"/>
        <v>#REF!</v>
      </c>
      <c r="CX96" s="68" t="e">
        <f t="shared" si="146"/>
        <v>#REF!</v>
      </c>
      <c r="CY96" s="68" t="e">
        <f t="shared" si="146"/>
        <v>#REF!</v>
      </c>
      <c r="CZ96" s="68" t="e">
        <f t="shared" si="146"/>
        <v>#REF!</v>
      </c>
      <c r="DA96" s="68" t="e">
        <f t="shared" si="146"/>
        <v>#REF!</v>
      </c>
      <c r="DB96" s="68" t="e">
        <f t="shared" si="146"/>
        <v>#REF!</v>
      </c>
      <c r="DC96" s="68" t="e">
        <f t="shared" si="146"/>
        <v>#REF!</v>
      </c>
      <c r="DD96" s="68" t="e">
        <f t="shared" si="146"/>
        <v>#REF!</v>
      </c>
      <c r="DE96" s="68" t="e">
        <f t="shared" si="146"/>
        <v>#REF!</v>
      </c>
      <c r="DF96" s="68" t="e">
        <f t="shared" si="146"/>
        <v>#REF!</v>
      </c>
      <c r="DG96" s="68" t="e">
        <f t="shared" si="146"/>
        <v>#REF!</v>
      </c>
      <c r="DH96" s="68" t="e">
        <f t="shared" si="146"/>
        <v>#REF!</v>
      </c>
      <c r="DI96" s="68" t="e">
        <f t="shared" si="146"/>
        <v>#REF!</v>
      </c>
      <c r="DJ96" s="68" t="e">
        <f t="shared" si="146"/>
        <v>#REF!</v>
      </c>
      <c r="DK96" s="68" t="e">
        <f t="shared" si="146"/>
        <v>#REF!</v>
      </c>
      <c r="DL96" s="68" t="e">
        <f t="shared" si="146"/>
        <v>#REF!</v>
      </c>
      <c r="DM96" s="68" t="e">
        <f t="shared" si="146"/>
        <v>#REF!</v>
      </c>
      <c r="DN96" s="68" t="e">
        <f t="shared" si="146"/>
        <v>#REF!</v>
      </c>
      <c r="DO96" s="68" t="e">
        <f t="shared" si="146"/>
        <v>#REF!</v>
      </c>
      <c r="DP96" s="68" t="e">
        <f t="shared" si="146"/>
        <v>#REF!</v>
      </c>
      <c r="DQ96" s="68" t="e">
        <f t="shared" si="146"/>
        <v>#REF!</v>
      </c>
      <c r="DR96" s="68" t="e">
        <f t="shared" si="146"/>
        <v>#REF!</v>
      </c>
      <c r="DS96" s="68" t="e">
        <f t="shared" si="146"/>
        <v>#REF!</v>
      </c>
      <c r="DT96" s="68" t="e">
        <f t="shared" si="146"/>
        <v>#REF!</v>
      </c>
      <c r="DU96" s="68" t="e">
        <f t="shared" si="146"/>
        <v>#REF!</v>
      </c>
      <c r="DV96" s="68" t="e">
        <f t="shared" si="146"/>
        <v>#REF!</v>
      </c>
      <c r="DW96" s="68" t="e">
        <f t="shared" si="146"/>
        <v>#REF!</v>
      </c>
      <c r="DX96" s="68" t="e">
        <f t="shared" si="146"/>
        <v>#REF!</v>
      </c>
      <c r="DY96" s="68" t="e">
        <f t="shared" si="146"/>
        <v>#REF!</v>
      </c>
      <c r="DZ96" s="68" t="e">
        <f t="shared" si="146"/>
        <v>#REF!</v>
      </c>
      <c r="EA96" s="68" t="e">
        <f t="shared" si="146"/>
        <v>#REF!</v>
      </c>
      <c r="EB96" s="68" t="e">
        <f t="shared" ref="EB96:GM96" si="147">IF(AND(EB$66&gt;0,EB$66&lt;=IF(AND($B$8&gt;0, $B$8 &lt; $B$92), $C$38 - 12*($B$92-$B$8-1),$C$38)),PPMT($C$37,EB$66,IF($P$28 &lt; 0, $C$38+(12*$P$28),$C$38),$E$50),0)</f>
        <v>#REF!</v>
      </c>
      <c r="EC96" s="68" t="e">
        <f t="shared" si="147"/>
        <v>#REF!</v>
      </c>
      <c r="ED96" s="68" t="e">
        <f t="shared" si="147"/>
        <v>#REF!</v>
      </c>
      <c r="EE96" s="68" t="e">
        <f t="shared" si="147"/>
        <v>#REF!</v>
      </c>
      <c r="EF96" s="68" t="e">
        <f t="shared" si="147"/>
        <v>#REF!</v>
      </c>
      <c r="EG96" s="68" t="e">
        <f t="shared" si="147"/>
        <v>#REF!</v>
      </c>
      <c r="EH96" s="68" t="e">
        <f t="shared" si="147"/>
        <v>#REF!</v>
      </c>
      <c r="EI96" s="68" t="e">
        <f t="shared" si="147"/>
        <v>#REF!</v>
      </c>
      <c r="EJ96" s="68" t="e">
        <f t="shared" si="147"/>
        <v>#REF!</v>
      </c>
      <c r="EK96" s="68" t="e">
        <f t="shared" si="147"/>
        <v>#REF!</v>
      </c>
      <c r="EL96" s="68" t="e">
        <f t="shared" si="147"/>
        <v>#REF!</v>
      </c>
      <c r="EM96" s="68" t="e">
        <f t="shared" si="147"/>
        <v>#REF!</v>
      </c>
      <c r="EN96" s="68" t="e">
        <f t="shared" si="147"/>
        <v>#REF!</v>
      </c>
      <c r="EO96" s="68" t="e">
        <f t="shared" si="147"/>
        <v>#REF!</v>
      </c>
      <c r="EP96" s="68" t="e">
        <f t="shared" si="147"/>
        <v>#REF!</v>
      </c>
      <c r="EQ96" s="68" t="e">
        <f t="shared" si="147"/>
        <v>#REF!</v>
      </c>
      <c r="ER96" s="68" t="e">
        <f t="shared" si="147"/>
        <v>#REF!</v>
      </c>
      <c r="ES96" s="68" t="e">
        <f t="shared" si="147"/>
        <v>#REF!</v>
      </c>
      <c r="ET96" s="68" t="e">
        <f t="shared" si="147"/>
        <v>#REF!</v>
      </c>
      <c r="EU96" s="68" t="e">
        <f t="shared" si="147"/>
        <v>#REF!</v>
      </c>
      <c r="EV96" s="68" t="e">
        <f t="shared" si="147"/>
        <v>#REF!</v>
      </c>
      <c r="EW96" s="68" t="e">
        <f t="shared" si="147"/>
        <v>#REF!</v>
      </c>
      <c r="EX96" s="68" t="e">
        <f t="shared" si="147"/>
        <v>#REF!</v>
      </c>
      <c r="EY96" s="68" t="e">
        <f t="shared" si="147"/>
        <v>#REF!</v>
      </c>
      <c r="EZ96" s="68" t="e">
        <f t="shared" si="147"/>
        <v>#REF!</v>
      </c>
      <c r="FA96" s="68" t="e">
        <f t="shared" si="147"/>
        <v>#REF!</v>
      </c>
      <c r="FB96" s="68" t="e">
        <f t="shared" si="147"/>
        <v>#REF!</v>
      </c>
      <c r="FC96" s="68" t="e">
        <f t="shared" si="147"/>
        <v>#REF!</v>
      </c>
      <c r="FD96" s="68" t="e">
        <f t="shared" si="147"/>
        <v>#REF!</v>
      </c>
      <c r="FE96" s="68" t="e">
        <f t="shared" si="147"/>
        <v>#REF!</v>
      </c>
      <c r="FF96" s="68" t="e">
        <f t="shared" si="147"/>
        <v>#REF!</v>
      </c>
      <c r="FG96" s="68" t="e">
        <f t="shared" si="147"/>
        <v>#REF!</v>
      </c>
      <c r="FH96" s="68" t="e">
        <f t="shared" si="147"/>
        <v>#REF!</v>
      </c>
      <c r="FI96" s="68" t="e">
        <f t="shared" si="147"/>
        <v>#REF!</v>
      </c>
      <c r="FJ96" s="68" t="e">
        <f t="shared" si="147"/>
        <v>#REF!</v>
      </c>
      <c r="FK96" s="68" t="e">
        <f t="shared" si="147"/>
        <v>#REF!</v>
      </c>
      <c r="FL96" s="68" t="e">
        <f t="shared" si="147"/>
        <v>#REF!</v>
      </c>
      <c r="FM96" s="68" t="e">
        <f t="shared" si="147"/>
        <v>#REF!</v>
      </c>
      <c r="FN96" s="68" t="e">
        <f t="shared" si="147"/>
        <v>#REF!</v>
      </c>
      <c r="FO96" s="68" t="e">
        <f t="shared" si="147"/>
        <v>#REF!</v>
      </c>
      <c r="FP96" s="68" t="e">
        <f t="shared" si="147"/>
        <v>#REF!</v>
      </c>
      <c r="FQ96" s="68" t="e">
        <f t="shared" si="147"/>
        <v>#REF!</v>
      </c>
      <c r="FR96" s="68" t="e">
        <f t="shared" si="147"/>
        <v>#REF!</v>
      </c>
      <c r="FS96" s="68" t="e">
        <f t="shared" si="147"/>
        <v>#REF!</v>
      </c>
      <c r="FT96" s="68" t="e">
        <f t="shared" si="147"/>
        <v>#REF!</v>
      </c>
      <c r="FU96" s="68" t="e">
        <f t="shared" si="147"/>
        <v>#REF!</v>
      </c>
      <c r="FV96" s="68" t="e">
        <f t="shared" si="147"/>
        <v>#REF!</v>
      </c>
      <c r="FW96" s="68" t="e">
        <f t="shared" si="147"/>
        <v>#REF!</v>
      </c>
      <c r="FX96" s="68" t="e">
        <f t="shared" si="147"/>
        <v>#REF!</v>
      </c>
      <c r="FY96" s="68" t="e">
        <f t="shared" si="147"/>
        <v>#REF!</v>
      </c>
      <c r="FZ96" s="68" t="e">
        <f t="shared" si="147"/>
        <v>#REF!</v>
      </c>
      <c r="GA96" s="68" t="e">
        <f t="shared" si="147"/>
        <v>#REF!</v>
      </c>
      <c r="GB96" s="68" t="e">
        <f t="shared" si="147"/>
        <v>#REF!</v>
      </c>
      <c r="GC96" s="68" t="e">
        <f t="shared" si="147"/>
        <v>#REF!</v>
      </c>
      <c r="GD96" s="68" t="e">
        <f t="shared" si="147"/>
        <v>#REF!</v>
      </c>
      <c r="GE96" s="68" t="e">
        <f t="shared" si="147"/>
        <v>#REF!</v>
      </c>
      <c r="GF96" s="68" t="e">
        <f t="shared" si="147"/>
        <v>#REF!</v>
      </c>
      <c r="GG96" s="68" t="e">
        <f t="shared" si="147"/>
        <v>#REF!</v>
      </c>
      <c r="GH96" s="68" t="e">
        <f t="shared" si="147"/>
        <v>#REF!</v>
      </c>
      <c r="GI96" s="68" t="e">
        <f t="shared" si="147"/>
        <v>#REF!</v>
      </c>
      <c r="GJ96" s="68" t="e">
        <f t="shared" si="147"/>
        <v>#REF!</v>
      </c>
      <c r="GK96" s="68" t="e">
        <f t="shared" si="147"/>
        <v>#REF!</v>
      </c>
      <c r="GL96" s="68" t="e">
        <f t="shared" si="147"/>
        <v>#REF!</v>
      </c>
      <c r="GM96" s="68" t="e">
        <f t="shared" si="147"/>
        <v>#REF!</v>
      </c>
      <c r="GN96" s="68" t="e">
        <f t="shared" ref="GN96:IY96" si="148">IF(AND(GN$66&gt;0,GN$66&lt;=IF(AND($B$8&gt;0, $B$8 &lt; $B$92), $C$38 - 12*($B$92-$B$8-1),$C$38)),PPMT($C$37,GN$66,IF($P$28 &lt; 0, $C$38+(12*$P$28),$C$38),$E$50),0)</f>
        <v>#REF!</v>
      </c>
      <c r="GO96" s="68" t="e">
        <f t="shared" si="148"/>
        <v>#REF!</v>
      </c>
      <c r="GP96" s="68" t="e">
        <f t="shared" si="148"/>
        <v>#REF!</v>
      </c>
      <c r="GQ96" s="68" t="e">
        <f t="shared" si="148"/>
        <v>#REF!</v>
      </c>
      <c r="GR96" s="68" t="e">
        <f t="shared" si="148"/>
        <v>#REF!</v>
      </c>
      <c r="GS96" s="68" t="e">
        <f t="shared" si="148"/>
        <v>#REF!</v>
      </c>
      <c r="GT96" s="68" t="e">
        <f t="shared" si="148"/>
        <v>#REF!</v>
      </c>
      <c r="GU96" s="68" t="e">
        <f t="shared" si="148"/>
        <v>#REF!</v>
      </c>
      <c r="GV96" s="68" t="e">
        <f t="shared" si="148"/>
        <v>#REF!</v>
      </c>
      <c r="GW96" s="68" t="e">
        <f t="shared" si="148"/>
        <v>#REF!</v>
      </c>
      <c r="GX96" s="68" t="e">
        <f t="shared" si="148"/>
        <v>#REF!</v>
      </c>
      <c r="GY96" s="68" t="e">
        <f t="shared" si="148"/>
        <v>#REF!</v>
      </c>
      <c r="GZ96" s="68" t="e">
        <f t="shared" si="148"/>
        <v>#REF!</v>
      </c>
      <c r="HA96" s="68" t="e">
        <f t="shared" si="148"/>
        <v>#REF!</v>
      </c>
      <c r="HB96" s="68" t="e">
        <f t="shared" si="148"/>
        <v>#REF!</v>
      </c>
      <c r="HC96" s="68" t="e">
        <f t="shared" si="148"/>
        <v>#REF!</v>
      </c>
      <c r="HD96" s="68" t="e">
        <f t="shared" si="148"/>
        <v>#REF!</v>
      </c>
      <c r="HE96" s="68" t="e">
        <f t="shared" si="148"/>
        <v>#REF!</v>
      </c>
      <c r="HF96" s="68" t="e">
        <f t="shared" si="148"/>
        <v>#REF!</v>
      </c>
      <c r="HG96" s="68" t="e">
        <f t="shared" si="148"/>
        <v>#REF!</v>
      </c>
      <c r="HH96" s="68" t="e">
        <f t="shared" si="148"/>
        <v>#REF!</v>
      </c>
      <c r="HI96" s="68" t="e">
        <f t="shared" si="148"/>
        <v>#REF!</v>
      </c>
      <c r="HJ96" s="68" t="e">
        <f t="shared" si="148"/>
        <v>#REF!</v>
      </c>
      <c r="HK96" s="68" t="e">
        <f t="shared" si="148"/>
        <v>#REF!</v>
      </c>
      <c r="HL96" s="68" t="e">
        <f t="shared" si="148"/>
        <v>#REF!</v>
      </c>
      <c r="HM96" s="68" t="e">
        <f t="shared" si="148"/>
        <v>#REF!</v>
      </c>
      <c r="HN96" s="68" t="e">
        <f t="shared" si="148"/>
        <v>#REF!</v>
      </c>
      <c r="HO96" s="68" t="e">
        <f t="shared" si="148"/>
        <v>#REF!</v>
      </c>
      <c r="HP96" s="68" t="e">
        <f t="shared" si="148"/>
        <v>#REF!</v>
      </c>
      <c r="HQ96" s="68" t="e">
        <f t="shared" si="148"/>
        <v>#REF!</v>
      </c>
      <c r="HR96" s="68" t="e">
        <f t="shared" si="148"/>
        <v>#REF!</v>
      </c>
      <c r="HS96" s="68" t="e">
        <f t="shared" si="148"/>
        <v>#REF!</v>
      </c>
      <c r="HT96" s="68" t="e">
        <f t="shared" si="148"/>
        <v>#REF!</v>
      </c>
      <c r="HU96" s="68" t="e">
        <f t="shared" si="148"/>
        <v>#REF!</v>
      </c>
      <c r="HV96" s="68" t="e">
        <f t="shared" si="148"/>
        <v>#REF!</v>
      </c>
      <c r="HW96" s="68" t="e">
        <f t="shared" si="148"/>
        <v>#REF!</v>
      </c>
      <c r="HX96" s="68" t="e">
        <f t="shared" si="148"/>
        <v>#REF!</v>
      </c>
      <c r="HY96" s="68" t="e">
        <f t="shared" si="148"/>
        <v>#REF!</v>
      </c>
      <c r="HZ96" s="68" t="e">
        <f t="shared" si="148"/>
        <v>#REF!</v>
      </c>
      <c r="IA96" s="68" t="e">
        <f t="shared" si="148"/>
        <v>#REF!</v>
      </c>
      <c r="IB96" s="68" t="e">
        <f t="shared" si="148"/>
        <v>#REF!</v>
      </c>
      <c r="IC96" s="68" t="e">
        <f t="shared" si="148"/>
        <v>#REF!</v>
      </c>
      <c r="ID96" s="68" t="e">
        <f t="shared" si="148"/>
        <v>#REF!</v>
      </c>
      <c r="IE96" s="68" t="e">
        <f t="shared" si="148"/>
        <v>#REF!</v>
      </c>
      <c r="IF96" s="68" t="e">
        <f t="shared" si="148"/>
        <v>#REF!</v>
      </c>
      <c r="IG96" s="68" t="e">
        <f t="shared" si="148"/>
        <v>#REF!</v>
      </c>
      <c r="IH96" s="68" t="e">
        <f t="shared" si="148"/>
        <v>#REF!</v>
      </c>
      <c r="II96" s="68" t="e">
        <f t="shared" si="148"/>
        <v>#REF!</v>
      </c>
      <c r="IJ96" s="68" t="e">
        <f t="shared" si="148"/>
        <v>#REF!</v>
      </c>
      <c r="IK96" s="68" t="e">
        <f t="shared" si="148"/>
        <v>#REF!</v>
      </c>
      <c r="IL96" s="68" t="e">
        <f t="shared" si="148"/>
        <v>#REF!</v>
      </c>
      <c r="IM96" s="68" t="e">
        <f t="shared" si="148"/>
        <v>#REF!</v>
      </c>
      <c r="IN96" s="68" t="e">
        <f t="shared" si="148"/>
        <v>#REF!</v>
      </c>
      <c r="IO96" s="68" t="e">
        <f t="shared" si="148"/>
        <v>#REF!</v>
      </c>
      <c r="IP96" s="68" t="e">
        <f t="shared" si="148"/>
        <v>#REF!</v>
      </c>
      <c r="IQ96" s="68" t="e">
        <f t="shared" si="148"/>
        <v>#REF!</v>
      </c>
      <c r="IR96" s="68" t="e">
        <f t="shared" si="148"/>
        <v>#REF!</v>
      </c>
      <c r="IS96" s="68" t="e">
        <f t="shared" si="148"/>
        <v>#REF!</v>
      </c>
      <c r="IT96" s="68" t="e">
        <f t="shared" si="148"/>
        <v>#REF!</v>
      </c>
      <c r="IU96" s="68" t="e">
        <f t="shared" si="148"/>
        <v>#REF!</v>
      </c>
      <c r="IV96" s="68" t="e">
        <f t="shared" si="148"/>
        <v>#REF!</v>
      </c>
      <c r="IW96" s="68" t="e">
        <f t="shared" si="148"/>
        <v>#REF!</v>
      </c>
      <c r="IX96" s="68" t="e">
        <f t="shared" si="148"/>
        <v>#REF!</v>
      </c>
      <c r="IY96" s="68" t="e">
        <f t="shared" si="148"/>
        <v>#REF!</v>
      </c>
      <c r="IZ96" s="68" t="e">
        <f t="shared" ref="IZ96:JV96" si="149">IF(AND(IZ$66&gt;0,IZ$66&lt;=IF(AND($B$8&gt;0, $B$8 &lt; $B$92), $C$38 - 12*($B$92-$B$8-1),$C$38)),PPMT($C$37,IZ$66,IF($P$28 &lt; 0, $C$38+(12*$P$28),$C$38),$E$50),0)</f>
        <v>#REF!</v>
      </c>
      <c r="JA96" s="68" t="e">
        <f t="shared" si="149"/>
        <v>#REF!</v>
      </c>
      <c r="JB96" s="68" t="e">
        <f t="shared" si="149"/>
        <v>#REF!</v>
      </c>
      <c r="JC96" s="68" t="e">
        <f t="shared" si="149"/>
        <v>#REF!</v>
      </c>
      <c r="JD96" s="68" t="e">
        <f t="shared" si="149"/>
        <v>#REF!</v>
      </c>
      <c r="JE96" s="68" t="e">
        <f t="shared" si="149"/>
        <v>#REF!</v>
      </c>
      <c r="JF96" s="68" t="e">
        <f t="shared" si="149"/>
        <v>#REF!</v>
      </c>
      <c r="JG96" s="68" t="e">
        <f t="shared" si="149"/>
        <v>#REF!</v>
      </c>
      <c r="JH96" s="68" t="e">
        <f t="shared" si="149"/>
        <v>#REF!</v>
      </c>
      <c r="JI96" s="68" t="e">
        <f t="shared" si="149"/>
        <v>#REF!</v>
      </c>
      <c r="JJ96" s="68" t="e">
        <f t="shared" si="149"/>
        <v>#REF!</v>
      </c>
      <c r="JK96" s="68" t="e">
        <f t="shared" si="149"/>
        <v>#REF!</v>
      </c>
      <c r="JL96" s="68" t="e">
        <f t="shared" si="149"/>
        <v>#REF!</v>
      </c>
      <c r="JM96" s="68" t="e">
        <f t="shared" si="149"/>
        <v>#REF!</v>
      </c>
      <c r="JN96" s="68" t="e">
        <f t="shared" si="149"/>
        <v>#REF!</v>
      </c>
      <c r="JO96" s="68" t="e">
        <f t="shared" si="149"/>
        <v>#REF!</v>
      </c>
      <c r="JP96" s="68" t="e">
        <f t="shared" si="149"/>
        <v>#REF!</v>
      </c>
      <c r="JQ96" s="68" t="e">
        <f t="shared" si="149"/>
        <v>#REF!</v>
      </c>
      <c r="JR96" s="68" t="e">
        <f t="shared" si="149"/>
        <v>#REF!</v>
      </c>
      <c r="JS96" s="68" t="e">
        <f t="shared" si="149"/>
        <v>#REF!</v>
      </c>
      <c r="JT96" s="68" t="e">
        <f t="shared" si="149"/>
        <v>#REF!</v>
      </c>
      <c r="JU96" s="68" t="e">
        <f t="shared" si="149"/>
        <v>#REF!</v>
      </c>
      <c r="JV96" s="68" t="e">
        <f t="shared" si="149"/>
        <v>#REF!</v>
      </c>
    </row>
    <row r="97" spans="1:282">
      <c r="A97" t="s">
        <v>270</v>
      </c>
      <c r="B97" s="59"/>
      <c r="C97" s="68">
        <f>IF(AND(C$66=0,$D$40=1,(12*($B92-1))&lt;=C$63),$E$49*$C$37,0)</f>
        <v>0</v>
      </c>
      <c r="D97" s="68">
        <f t="shared" ref="D97:BO97" si="150">IF(AND(D$66=0,$D$40=1,(12*($B92-1))&lt;=D$63),$E$49*$C$37,0)</f>
        <v>0</v>
      </c>
      <c r="E97" s="68">
        <f t="shared" si="150"/>
        <v>0</v>
      </c>
      <c r="F97" s="68">
        <f t="shared" si="150"/>
        <v>0</v>
      </c>
      <c r="G97" s="68">
        <f t="shared" si="150"/>
        <v>0</v>
      </c>
      <c r="H97" s="68">
        <f t="shared" si="150"/>
        <v>0</v>
      </c>
      <c r="I97" s="68">
        <f t="shared" si="150"/>
        <v>0</v>
      </c>
      <c r="J97" s="68">
        <f t="shared" si="150"/>
        <v>0</v>
      </c>
      <c r="K97" s="68">
        <f t="shared" si="150"/>
        <v>0</v>
      </c>
      <c r="L97" s="68">
        <f t="shared" si="150"/>
        <v>0</v>
      </c>
      <c r="M97" s="68">
        <f t="shared" si="150"/>
        <v>0</v>
      </c>
      <c r="N97" s="68">
        <f t="shared" si="150"/>
        <v>0</v>
      </c>
      <c r="O97" s="68">
        <f t="shared" si="150"/>
        <v>0</v>
      </c>
      <c r="P97" s="68">
        <f t="shared" si="150"/>
        <v>0</v>
      </c>
      <c r="Q97" s="68">
        <f t="shared" si="150"/>
        <v>0</v>
      </c>
      <c r="R97" s="68">
        <f t="shared" si="150"/>
        <v>0</v>
      </c>
      <c r="S97" s="68">
        <f t="shared" si="150"/>
        <v>0</v>
      </c>
      <c r="T97" s="68">
        <f t="shared" si="150"/>
        <v>0</v>
      </c>
      <c r="U97" s="68">
        <f t="shared" si="150"/>
        <v>0</v>
      </c>
      <c r="V97" s="68">
        <f t="shared" si="150"/>
        <v>0</v>
      </c>
      <c r="W97" s="68">
        <f t="shared" si="150"/>
        <v>0</v>
      </c>
      <c r="X97" s="68">
        <f t="shared" si="150"/>
        <v>0</v>
      </c>
      <c r="Y97" s="68">
        <f t="shared" si="150"/>
        <v>0</v>
      </c>
      <c r="Z97" s="68">
        <f t="shared" si="150"/>
        <v>0</v>
      </c>
      <c r="AA97" s="68">
        <f t="shared" si="150"/>
        <v>0</v>
      </c>
      <c r="AB97" s="68">
        <f t="shared" si="150"/>
        <v>0</v>
      </c>
      <c r="AC97" s="68">
        <f t="shared" si="150"/>
        <v>0</v>
      </c>
      <c r="AD97" s="68">
        <f t="shared" si="150"/>
        <v>0</v>
      </c>
      <c r="AE97" s="68">
        <f t="shared" si="150"/>
        <v>0</v>
      </c>
      <c r="AF97" s="68">
        <f t="shared" si="150"/>
        <v>0</v>
      </c>
      <c r="AG97" s="68">
        <f t="shared" si="150"/>
        <v>0</v>
      </c>
      <c r="AH97" s="68">
        <f t="shared" si="150"/>
        <v>0</v>
      </c>
      <c r="AI97" s="68">
        <f t="shared" si="150"/>
        <v>0</v>
      </c>
      <c r="AJ97" s="68">
        <f t="shared" si="150"/>
        <v>0</v>
      </c>
      <c r="AK97" s="68">
        <f t="shared" si="150"/>
        <v>0</v>
      </c>
      <c r="AL97" s="68">
        <f t="shared" si="150"/>
        <v>0</v>
      </c>
      <c r="AM97" s="68">
        <f t="shared" si="150"/>
        <v>0</v>
      </c>
      <c r="AN97" s="68">
        <f t="shared" si="150"/>
        <v>0</v>
      </c>
      <c r="AO97" s="68">
        <f t="shared" si="150"/>
        <v>0</v>
      </c>
      <c r="AP97" s="68">
        <f t="shared" si="150"/>
        <v>0</v>
      </c>
      <c r="AQ97" s="68">
        <f t="shared" si="150"/>
        <v>0</v>
      </c>
      <c r="AR97" s="68">
        <f t="shared" si="150"/>
        <v>0</v>
      </c>
      <c r="AS97" s="68">
        <f t="shared" si="150"/>
        <v>0</v>
      </c>
      <c r="AT97" s="68">
        <f t="shared" si="150"/>
        <v>0</v>
      </c>
      <c r="AU97" s="68">
        <f t="shared" si="150"/>
        <v>0</v>
      </c>
      <c r="AV97" s="68">
        <f t="shared" si="150"/>
        <v>0</v>
      </c>
      <c r="AW97" s="68">
        <f t="shared" si="150"/>
        <v>0</v>
      </c>
      <c r="AX97" s="68">
        <f t="shared" si="150"/>
        <v>0</v>
      </c>
      <c r="AY97" s="68">
        <f t="shared" si="150"/>
        <v>0</v>
      </c>
      <c r="AZ97" s="68">
        <f t="shared" si="150"/>
        <v>0</v>
      </c>
      <c r="BA97" s="68">
        <f t="shared" si="150"/>
        <v>0</v>
      </c>
      <c r="BB97" s="68">
        <f t="shared" si="150"/>
        <v>0</v>
      </c>
      <c r="BC97" s="68">
        <f t="shared" si="150"/>
        <v>0</v>
      </c>
      <c r="BD97" s="68">
        <f t="shared" si="150"/>
        <v>0</v>
      </c>
      <c r="BE97" s="68">
        <f t="shared" si="150"/>
        <v>0</v>
      </c>
      <c r="BF97" s="68">
        <f t="shared" si="150"/>
        <v>0</v>
      </c>
      <c r="BG97" s="68">
        <f t="shared" si="150"/>
        <v>0</v>
      </c>
      <c r="BH97" s="68">
        <f t="shared" si="150"/>
        <v>0</v>
      </c>
      <c r="BI97" s="68">
        <f t="shared" si="150"/>
        <v>0</v>
      </c>
      <c r="BJ97" s="68">
        <f t="shared" si="150"/>
        <v>0</v>
      </c>
      <c r="BK97" s="68">
        <f t="shared" si="150"/>
        <v>0</v>
      </c>
      <c r="BL97" s="68">
        <f t="shared" si="150"/>
        <v>0</v>
      </c>
      <c r="BM97" s="68">
        <f t="shared" si="150"/>
        <v>0</v>
      </c>
      <c r="BN97" s="68">
        <f t="shared" si="150"/>
        <v>0</v>
      </c>
      <c r="BO97" s="68">
        <f t="shared" si="150"/>
        <v>0</v>
      </c>
      <c r="BP97" s="68">
        <f t="shared" ref="BP97:EA97" si="151">IF(AND(BP$66=0,$D$40=1,(12*($B92-1))&lt;=BP$63),$E$49*$C$37,0)</f>
        <v>0</v>
      </c>
      <c r="BQ97" s="68">
        <f t="shared" si="151"/>
        <v>0</v>
      </c>
      <c r="BR97" s="68">
        <f t="shared" si="151"/>
        <v>0</v>
      </c>
      <c r="BS97" s="68">
        <f t="shared" si="151"/>
        <v>0</v>
      </c>
      <c r="BT97" s="68">
        <f t="shared" si="151"/>
        <v>0</v>
      </c>
      <c r="BU97" s="68">
        <f t="shared" si="151"/>
        <v>0</v>
      </c>
      <c r="BV97" s="68">
        <f t="shared" si="151"/>
        <v>0</v>
      </c>
      <c r="BW97" s="68">
        <f t="shared" si="151"/>
        <v>0</v>
      </c>
      <c r="BX97" s="68">
        <f t="shared" si="151"/>
        <v>0</v>
      </c>
      <c r="BY97" s="68">
        <f t="shared" si="151"/>
        <v>0</v>
      </c>
      <c r="BZ97" s="68">
        <f t="shared" si="151"/>
        <v>0</v>
      </c>
      <c r="CA97" s="68">
        <f t="shared" si="151"/>
        <v>0</v>
      </c>
      <c r="CB97" s="68">
        <f t="shared" si="151"/>
        <v>0</v>
      </c>
      <c r="CC97" s="68">
        <f t="shared" si="151"/>
        <v>0</v>
      </c>
      <c r="CD97" s="68">
        <f t="shared" si="151"/>
        <v>0</v>
      </c>
      <c r="CE97" s="68">
        <f t="shared" si="151"/>
        <v>0</v>
      </c>
      <c r="CF97" s="68">
        <f t="shared" si="151"/>
        <v>0</v>
      </c>
      <c r="CG97" s="68">
        <f t="shared" si="151"/>
        <v>0</v>
      </c>
      <c r="CH97" s="68">
        <f t="shared" si="151"/>
        <v>0</v>
      </c>
      <c r="CI97" s="68">
        <f t="shared" si="151"/>
        <v>0</v>
      </c>
      <c r="CJ97" s="68">
        <f t="shared" si="151"/>
        <v>0</v>
      </c>
      <c r="CK97" s="68">
        <f t="shared" si="151"/>
        <v>0</v>
      </c>
      <c r="CL97" s="68">
        <f t="shared" si="151"/>
        <v>0</v>
      </c>
      <c r="CM97" s="68">
        <f t="shared" si="151"/>
        <v>0</v>
      </c>
      <c r="CN97" s="68">
        <f t="shared" si="151"/>
        <v>0</v>
      </c>
      <c r="CO97" s="68">
        <f t="shared" si="151"/>
        <v>0</v>
      </c>
      <c r="CP97" s="68">
        <f t="shared" si="151"/>
        <v>0</v>
      </c>
      <c r="CQ97" s="68">
        <f t="shared" si="151"/>
        <v>0</v>
      </c>
      <c r="CR97" s="68">
        <f t="shared" si="151"/>
        <v>0</v>
      </c>
      <c r="CS97" s="68">
        <f t="shared" si="151"/>
        <v>0</v>
      </c>
      <c r="CT97" s="68">
        <f t="shared" si="151"/>
        <v>0</v>
      </c>
      <c r="CU97" s="68">
        <f t="shared" si="151"/>
        <v>0</v>
      </c>
      <c r="CV97" s="68">
        <f t="shared" si="151"/>
        <v>0</v>
      </c>
      <c r="CW97" s="68">
        <f t="shared" si="151"/>
        <v>0</v>
      </c>
      <c r="CX97" s="68">
        <f t="shared" si="151"/>
        <v>0</v>
      </c>
      <c r="CY97" s="68">
        <f t="shared" si="151"/>
        <v>0</v>
      </c>
      <c r="CZ97" s="68">
        <f t="shared" si="151"/>
        <v>0</v>
      </c>
      <c r="DA97" s="68">
        <f t="shared" si="151"/>
        <v>0</v>
      </c>
      <c r="DB97" s="68">
        <f t="shared" si="151"/>
        <v>0</v>
      </c>
      <c r="DC97" s="68">
        <f t="shared" si="151"/>
        <v>0</v>
      </c>
      <c r="DD97" s="68">
        <f t="shared" si="151"/>
        <v>0</v>
      </c>
      <c r="DE97" s="68">
        <f t="shared" si="151"/>
        <v>0</v>
      </c>
      <c r="DF97" s="68">
        <f t="shared" si="151"/>
        <v>0</v>
      </c>
      <c r="DG97" s="68">
        <f t="shared" si="151"/>
        <v>0</v>
      </c>
      <c r="DH97" s="68">
        <f t="shared" si="151"/>
        <v>0</v>
      </c>
      <c r="DI97" s="68">
        <f t="shared" si="151"/>
        <v>0</v>
      </c>
      <c r="DJ97" s="68">
        <f t="shared" si="151"/>
        <v>0</v>
      </c>
      <c r="DK97" s="68">
        <f t="shared" si="151"/>
        <v>0</v>
      </c>
      <c r="DL97" s="68">
        <f t="shared" si="151"/>
        <v>0</v>
      </c>
      <c r="DM97" s="68">
        <f t="shared" si="151"/>
        <v>0</v>
      </c>
      <c r="DN97" s="68">
        <f t="shared" si="151"/>
        <v>0</v>
      </c>
      <c r="DO97" s="68">
        <f t="shared" si="151"/>
        <v>0</v>
      </c>
      <c r="DP97" s="68">
        <f t="shared" si="151"/>
        <v>0</v>
      </c>
      <c r="DQ97" s="68">
        <f t="shared" si="151"/>
        <v>0</v>
      </c>
      <c r="DR97" s="68">
        <f t="shared" si="151"/>
        <v>0</v>
      </c>
      <c r="DS97" s="68">
        <f t="shared" si="151"/>
        <v>0</v>
      </c>
      <c r="DT97" s="68">
        <f t="shared" si="151"/>
        <v>0</v>
      </c>
      <c r="DU97" s="68">
        <f t="shared" si="151"/>
        <v>0</v>
      </c>
      <c r="DV97" s="68">
        <f t="shared" si="151"/>
        <v>0</v>
      </c>
      <c r="DW97" s="68">
        <f t="shared" si="151"/>
        <v>0</v>
      </c>
      <c r="DX97" s="68">
        <f t="shared" si="151"/>
        <v>0</v>
      </c>
      <c r="DY97" s="68">
        <f t="shared" si="151"/>
        <v>0</v>
      </c>
      <c r="DZ97" s="68">
        <f t="shared" si="151"/>
        <v>0</v>
      </c>
      <c r="EA97" s="68">
        <f t="shared" si="151"/>
        <v>0</v>
      </c>
      <c r="EB97" s="68">
        <f t="shared" ref="EB97:GM97" si="152">IF(AND(EB$66=0,$D$40=1,(12*($B92-1))&lt;=EB$63),$E$49*$C$37,0)</f>
        <v>0</v>
      </c>
      <c r="EC97" s="68">
        <f t="shared" si="152"/>
        <v>0</v>
      </c>
      <c r="ED97" s="68">
        <f t="shared" si="152"/>
        <v>0</v>
      </c>
      <c r="EE97" s="68">
        <f t="shared" si="152"/>
        <v>0</v>
      </c>
      <c r="EF97" s="68">
        <f t="shared" si="152"/>
        <v>0</v>
      </c>
      <c r="EG97" s="68">
        <f t="shared" si="152"/>
        <v>0</v>
      </c>
      <c r="EH97" s="68">
        <f t="shared" si="152"/>
        <v>0</v>
      </c>
      <c r="EI97" s="68">
        <f t="shared" si="152"/>
        <v>0</v>
      </c>
      <c r="EJ97" s="68">
        <f t="shared" si="152"/>
        <v>0</v>
      </c>
      <c r="EK97" s="68">
        <f t="shared" si="152"/>
        <v>0</v>
      </c>
      <c r="EL97" s="68">
        <f t="shared" si="152"/>
        <v>0</v>
      </c>
      <c r="EM97" s="68">
        <f t="shared" si="152"/>
        <v>0</v>
      </c>
      <c r="EN97" s="68">
        <f t="shared" si="152"/>
        <v>0</v>
      </c>
      <c r="EO97" s="68">
        <f t="shared" si="152"/>
        <v>0</v>
      </c>
      <c r="EP97" s="68">
        <f t="shared" si="152"/>
        <v>0</v>
      </c>
      <c r="EQ97" s="68">
        <f t="shared" si="152"/>
        <v>0</v>
      </c>
      <c r="ER97" s="68">
        <f t="shared" si="152"/>
        <v>0</v>
      </c>
      <c r="ES97" s="68">
        <f t="shared" si="152"/>
        <v>0</v>
      </c>
      <c r="ET97" s="68">
        <f t="shared" si="152"/>
        <v>0</v>
      </c>
      <c r="EU97" s="68">
        <f t="shared" si="152"/>
        <v>0</v>
      </c>
      <c r="EV97" s="68">
        <f t="shared" si="152"/>
        <v>0</v>
      </c>
      <c r="EW97" s="68">
        <f t="shared" si="152"/>
        <v>0</v>
      </c>
      <c r="EX97" s="68">
        <f t="shared" si="152"/>
        <v>0</v>
      </c>
      <c r="EY97" s="68">
        <f t="shared" si="152"/>
        <v>0</v>
      </c>
      <c r="EZ97" s="68">
        <f t="shared" si="152"/>
        <v>0</v>
      </c>
      <c r="FA97" s="68">
        <f t="shared" si="152"/>
        <v>0</v>
      </c>
      <c r="FB97" s="68">
        <f t="shared" si="152"/>
        <v>0</v>
      </c>
      <c r="FC97" s="68">
        <f t="shared" si="152"/>
        <v>0</v>
      </c>
      <c r="FD97" s="68">
        <f t="shared" si="152"/>
        <v>0</v>
      </c>
      <c r="FE97" s="68">
        <f t="shared" si="152"/>
        <v>0</v>
      </c>
      <c r="FF97" s="68">
        <f t="shared" si="152"/>
        <v>0</v>
      </c>
      <c r="FG97" s="68">
        <f t="shared" si="152"/>
        <v>0</v>
      </c>
      <c r="FH97" s="68">
        <f t="shared" si="152"/>
        <v>0</v>
      </c>
      <c r="FI97" s="68">
        <f t="shared" si="152"/>
        <v>0</v>
      </c>
      <c r="FJ97" s="68">
        <f t="shared" si="152"/>
        <v>0</v>
      </c>
      <c r="FK97" s="68">
        <f t="shared" si="152"/>
        <v>0</v>
      </c>
      <c r="FL97" s="68">
        <f t="shared" si="152"/>
        <v>0</v>
      </c>
      <c r="FM97" s="68">
        <f t="shared" si="152"/>
        <v>0</v>
      </c>
      <c r="FN97" s="68">
        <f t="shared" si="152"/>
        <v>0</v>
      </c>
      <c r="FO97" s="68">
        <f t="shared" si="152"/>
        <v>0</v>
      </c>
      <c r="FP97" s="68">
        <f t="shared" si="152"/>
        <v>0</v>
      </c>
      <c r="FQ97" s="68">
        <f t="shared" si="152"/>
        <v>0</v>
      </c>
      <c r="FR97" s="68">
        <f t="shared" si="152"/>
        <v>0</v>
      </c>
      <c r="FS97" s="68">
        <f t="shared" si="152"/>
        <v>0</v>
      </c>
      <c r="FT97" s="68">
        <f t="shared" si="152"/>
        <v>0</v>
      </c>
      <c r="FU97" s="68">
        <f t="shared" si="152"/>
        <v>0</v>
      </c>
      <c r="FV97" s="68">
        <f t="shared" si="152"/>
        <v>0</v>
      </c>
      <c r="FW97" s="68">
        <f t="shared" si="152"/>
        <v>0</v>
      </c>
      <c r="FX97" s="68">
        <f t="shared" si="152"/>
        <v>0</v>
      </c>
      <c r="FY97" s="68">
        <f t="shared" si="152"/>
        <v>0</v>
      </c>
      <c r="FZ97" s="68">
        <f t="shared" si="152"/>
        <v>0</v>
      </c>
      <c r="GA97" s="68">
        <f t="shared" si="152"/>
        <v>0</v>
      </c>
      <c r="GB97" s="68">
        <f t="shared" si="152"/>
        <v>0</v>
      </c>
      <c r="GC97" s="68">
        <f t="shared" si="152"/>
        <v>0</v>
      </c>
      <c r="GD97" s="68">
        <f t="shared" si="152"/>
        <v>0</v>
      </c>
      <c r="GE97" s="68">
        <f t="shared" si="152"/>
        <v>0</v>
      </c>
      <c r="GF97" s="68">
        <f t="shared" si="152"/>
        <v>0</v>
      </c>
      <c r="GG97" s="68">
        <f t="shared" si="152"/>
        <v>0</v>
      </c>
      <c r="GH97" s="68">
        <f t="shared" si="152"/>
        <v>0</v>
      </c>
      <c r="GI97" s="68">
        <f t="shared" si="152"/>
        <v>0</v>
      </c>
      <c r="GJ97" s="68">
        <f t="shared" si="152"/>
        <v>0</v>
      </c>
      <c r="GK97" s="68">
        <f t="shared" si="152"/>
        <v>0</v>
      </c>
      <c r="GL97" s="68">
        <f t="shared" si="152"/>
        <v>0</v>
      </c>
      <c r="GM97" s="68">
        <f t="shared" si="152"/>
        <v>0</v>
      </c>
      <c r="GN97" s="68">
        <f t="shared" ref="GN97:IY97" si="153">IF(AND(GN$66=0,$D$40=1,(12*($B92-1))&lt;=GN$63),$E$49*$C$37,0)</f>
        <v>0</v>
      </c>
      <c r="GO97" s="68">
        <f t="shared" si="153"/>
        <v>0</v>
      </c>
      <c r="GP97" s="68">
        <f t="shared" si="153"/>
        <v>0</v>
      </c>
      <c r="GQ97" s="68">
        <f t="shared" si="153"/>
        <v>0</v>
      </c>
      <c r="GR97" s="68">
        <f t="shared" si="153"/>
        <v>0</v>
      </c>
      <c r="GS97" s="68">
        <f t="shared" si="153"/>
        <v>0</v>
      </c>
      <c r="GT97" s="68">
        <f t="shared" si="153"/>
        <v>0</v>
      </c>
      <c r="GU97" s="68">
        <f t="shared" si="153"/>
        <v>0</v>
      </c>
      <c r="GV97" s="68">
        <f t="shared" si="153"/>
        <v>0</v>
      </c>
      <c r="GW97" s="68">
        <f t="shared" si="153"/>
        <v>0</v>
      </c>
      <c r="GX97" s="68">
        <f t="shared" si="153"/>
        <v>0</v>
      </c>
      <c r="GY97" s="68">
        <f t="shared" si="153"/>
        <v>0</v>
      </c>
      <c r="GZ97" s="68">
        <f t="shared" si="153"/>
        <v>0</v>
      </c>
      <c r="HA97" s="68">
        <f t="shared" si="153"/>
        <v>0</v>
      </c>
      <c r="HB97" s="68">
        <f t="shared" si="153"/>
        <v>0</v>
      </c>
      <c r="HC97" s="68">
        <f t="shared" si="153"/>
        <v>0</v>
      </c>
      <c r="HD97" s="68">
        <f t="shared" si="153"/>
        <v>0</v>
      </c>
      <c r="HE97" s="68">
        <f t="shared" si="153"/>
        <v>0</v>
      </c>
      <c r="HF97" s="68">
        <f t="shared" si="153"/>
        <v>0</v>
      </c>
      <c r="HG97" s="68">
        <f t="shared" si="153"/>
        <v>0</v>
      </c>
      <c r="HH97" s="68">
        <f t="shared" si="153"/>
        <v>0</v>
      </c>
      <c r="HI97" s="68">
        <f t="shared" si="153"/>
        <v>0</v>
      </c>
      <c r="HJ97" s="68">
        <f t="shared" si="153"/>
        <v>0</v>
      </c>
      <c r="HK97" s="68">
        <f t="shared" si="153"/>
        <v>0</v>
      </c>
      <c r="HL97" s="68">
        <f t="shared" si="153"/>
        <v>0</v>
      </c>
      <c r="HM97" s="68">
        <f t="shared" si="153"/>
        <v>0</v>
      </c>
      <c r="HN97" s="68">
        <f t="shared" si="153"/>
        <v>0</v>
      </c>
      <c r="HO97" s="68">
        <f t="shared" si="153"/>
        <v>0</v>
      </c>
      <c r="HP97" s="68">
        <f t="shared" si="153"/>
        <v>0</v>
      </c>
      <c r="HQ97" s="68">
        <f t="shared" si="153"/>
        <v>0</v>
      </c>
      <c r="HR97" s="68">
        <f t="shared" si="153"/>
        <v>0</v>
      </c>
      <c r="HS97" s="68">
        <f t="shared" si="153"/>
        <v>0</v>
      </c>
      <c r="HT97" s="68">
        <f t="shared" si="153"/>
        <v>0</v>
      </c>
      <c r="HU97" s="68">
        <f t="shared" si="153"/>
        <v>0</v>
      </c>
      <c r="HV97" s="68">
        <f t="shared" si="153"/>
        <v>0</v>
      </c>
      <c r="HW97" s="68">
        <f t="shared" si="153"/>
        <v>0</v>
      </c>
      <c r="HX97" s="68">
        <f t="shared" si="153"/>
        <v>0</v>
      </c>
      <c r="HY97" s="68">
        <f t="shared" si="153"/>
        <v>0</v>
      </c>
      <c r="HZ97" s="68">
        <f t="shared" si="153"/>
        <v>0</v>
      </c>
      <c r="IA97" s="68">
        <f t="shared" si="153"/>
        <v>0</v>
      </c>
      <c r="IB97" s="68">
        <f t="shared" si="153"/>
        <v>0</v>
      </c>
      <c r="IC97" s="68">
        <f t="shared" si="153"/>
        <v>0</v>
      </c>
      <c r="ID97" s="68">
        <f t="shared" si="153"/>
        <v>0</v>
      </c>
      <c r="IE97" s="68">
        <f t="shared" si="153"/>
        <v>0</v>
      </c>
      <c r="IF97" s="68">
        <f t="shared" si="153"/>
        <v>0</v>
      </c>
      <c r="IG97" s="68">
        <f t="shared" si="153"/>
        <v>0</v>
      </c>
      <c r="IH97" s="68">
        <f t="shared" si="153"/>
        <v>0</v>
      </c>
      <c r="II97" s="68">
        <f t="shared" si="153"/>
        <v>0</v>
      </c>
      <c r="IJ97" s="68">
        <f t="shared" si="153"/>
        <v>0</v>
      </c>
      <c r="IK97" s="68">
        <f t="shared" si="153"/>
        <v>0</v>
      </c>
      <c r="IL97" s="68">
        <f t="shared" si="153"/>
        <v>0</v>
      </c>
      <c r="IM97" s="68">
        <f t="shared" si="153"/>
        <v>0</v>
      </c>
      <c r="IN97" s="68">
        <f t="shared" si="153"/>
        <v>0</v>
      </c>
      <c r="IO97" s="68">
        <f t="shared" si="153"/>
        <v>0</v>
      </c>
      <c r="IP97" s="68">
        <f t="shared" si="153"/>
        <v>0</v>
      </c>
      <c r="IQ97" s="68">
        <f t="shared" si="153"/>
        <v>0</v>
      </c>
      <c r="IR97" s="68">
        <f t="shared" si="153"/>
        <v>0</v>
      </c>
      <c r="IS97" s="68">
        <f t="shared" si="153"/>
        <v>0</v>
      </c>
      <c r="IT97" s="68">
        <f t="shared" si="153"/>
        <v>0</v>
      </c>
      <c r="IU97" s="68">
        <f t="shared" si="153"/>
        <v>0</v>
      </c>
      <c r="IV97" s="68">
        <f t="shared" si="153"/>
        <v>0</v>
      </c>
      <c r="IW97" s="68">
        <f t="shared" si="153"/>
        <v>0</v>
      </c>
      <c r="IX97" s="68">
        <f t="shared" si="153"/>
        <v>0</v>
      </c>
      <c r="IY97" s="68">
        <f t="shared" si="153"/>
        <v>0</v>
      </c>
      <c r="IZ97" s="68">
        <f t="shared" ref="IZ97:JV97" si="154">IF(AND(IZ$66=0,$D$40=1,(12*($B92-1))&lt;=IZ$63),$E$49*$C$37,0)</f>
        <v>0</v>
      </c>
      <c r="JA97" s="68">
        <f t="shared" si="154"/>
        <v>0</v>
      </c>
      <c r="JB97" s="68">
        <f t="shared" si="154"/>
        <v>0</v>
      </c>
      <c r="JC97" s="68">
        <f t="shared" si="154"/>
        <v>0</v>
      </c>
      <c r="JD97" s="68">
        <f t="shared" si="154"/>
        <v>0</v>
      </c>
      <c r="JE97" s="68">
        <f t="shared" si="154"/>
        <v>0</v>
      </c>
      <c r="JF97" s="68">
        <f t="shared" si="154"/>
        <v>0</v>
      </c>
      <c r="JG97" s="68">
        <f t="shared" si="154"/>
        <v>0</v>
      </c>
      <c r="JH97" s="68">
        <f t="shared" si="154"/>
        <v>0</v>
      </c>
      <c r="JI97" s="68">
        <f t="shared" si="154"/>
        <v>0</v>
      </c>
      <c r="JJ97" s="68">
        <f t="shared" si="154"/>
        <v>0</v>
      </c>
      <c r="JK97" s="68">
        <f t="shared" si="154"/>
        <v>0</v>
      </c>
      <c r="JL97" s="68">
        <f t="shared" si="154"/>
        <v>0</v>
      </c>
      <c r="JM97" s="68">
        <f t="shared" si="154"/>
        <v>0</v>
      </c>
      <c r="JN97" s="68">
        <f t="shared" si="154"/>
        <v>0</v>
      </c>
      <c r="JO97" s="68">
        <f t="shared" si="154"/>
        <v>0</v>
      </c>
      <c r="JP97" s="68">
        <f t="shared" si="154"/>
        <v>0</v>
      </c>
      <c r="JQ97" s="68">
        <f t="shared" si="154"/>
        <v>0</v>
      </c>
      <c r="JR97" s="68">
        <f t="shared" si="154"/>
        <v>0</v>
      </c>
      <c r="JS97" s="68">
        <f t="shared" si="154"/>
        <v>0</v>
      </c>
      <c r="JT97" s="68">
        <f t="shared" si="154"/>
        <v>0</v>
      </c>
      <c r="JU97" s="68">
        <f t="shared" si="154"/>
        <v>0</v>
      </c>
      <c r="JV97" s="68">
        <f t="shared" si="154"/>
        <v>0</v>
      </c>
    </row>
    <row r="98" spans="1:282" s="106" customFormat="1">
      <c r="A98" s="106" t="s">
        <v>271</v>
      </c>
      <c r="B98" s="105"/>
      <c r="C98" s="85" t="e">
        <f>SUM(C94:C97)</f>
        <v>#REF!</v>
      </c>
      <c r="D98" s="85" t="e">
        <f t="shared" ref="D98:BO98" si="155">SUM(D94:D97)</f>
        <v>#REF!</v>
      </c>
      <c r="E98" s="85" t="e">
        <f t="shared" si="155"/>
        <v>#REF!</v>
      </c>
      <c r="F98" s="85" t="e">
        <f t="shared" si="155"/>
        <v>#REF!</v>
      </c>
      <c r="G98" s="85" t="e">
        <f t="shared" si="155"/>
        <v>#REF!</v>
      </c>
      <c r="H98" s="85" t="e">
        <f t="shared" si="155"/>
        <v>#REF!</v>
      </c>
      <c r="I98" s="85" t="e">
        <f t="shared" si="155"/>
        <v>#REF!</v>
      </c>
      <c r="J98" s="85" t="e">
        <f t="shared" si="155"/>
        <v>#REF!</v>
      </c>
      <c r="K98" s="85" t="e">
        <f t="shared" si="155"/>
        <v>#REF!</v>
      </c>
      <c r="L98" s="85" t="e">
        <f t="shared" si="155"/>
        <v>#REF!</v>
      </c>
      <c r="M98" s="85" t="e">
        <f t="shared" si="155"/>
        <v>#REF!</v>
      </c>
      <c r="N98" s="85" t="e">
        <f t="shared" si="155"/>
        <v>#REF!</v>
      </c>
      <c r="O98" s="85" t="e">
        <f t="shared" si="155"/>
        <v>#REF!</v>
      </c>
      <c r="P98" s="85" t="e">
        <f t="shared" si="155"/>
        <v>#REF!</v>
      </c>
      <c r="Q98" s="85" t="e">
        <f t="shared" si="155"/>
        <v>#REF!</v>
      </c>
      <c r="R98" s="85" t="e">
        <f t="shared" si="155"/>
        <v>#REF!</v>
      </c>
      <c r="S98" s="85" t="e">
        <f t="shared" si="155"/>
        <v>#REF!</v>
      </c>
      <c r="T98" s="85" t="e">
        <f t="shared" si="155"/>
        <v>#REF!</v>
      </c>
      <c r="U98" s="85" t="e">
        <f t="shared" si="155"/>
        <v>#REF!</v>
      </c>
      <c r="V98" s="85" t="e">
        <f t="shared" si="155"/>
        <v>#REF!</v>
      </c>
      <c r="W98" s="85" t="e">
        <f t="shared" si="155"/>
        <v>#REF!</v>
      </c>
      <c r="X98" s="85" t="e">
        <f t="shared" si="155"/>
        <v>#REF!</v>
      </c>
      <c r="Y98" s="85" t="e">
        <f t="shared" si="155"/>
        <v>#REF!</v>
      </c>
      <c r="Z98" s="85" t="e">
        <f t="shared" si="155"/>
        <v>#REF!</v>
      </c>
      <c r="AA98" s="85" t="e">
        <f t="shared" si="155"/>
        <v>#REF!</v>
      </c>
      <c r="AB98" s="85" t="e">
        <f t="shared" si="155"/>
        <v>#REF!</v>
      </c>
      <c r="AC98" s="85" t="e">
        <f t="shared" si="155"/>
        <v>#REF!</v>
      </c>
      <c r="AD98" s="85" t="e">
        <f t="shared" si="155"/>
        <v>#REF!</v>
      </c>
      <c r="AE98" s="85" t="e">
        <f t="shared" si="155"/>
        <v>#REF!</v>
      </c>
      <c r="AF98" s="85" t="e">
        <f t="shared" si="155"/>
        <v>#REF!</v>
      </c>
      <c r="AG98" s="85" t="e">
        <f t="shared" si="155"/>
        <v>#REF!</v>
      </c>
      <c r="AH98" s="85" t="e">
        <f t="shared" si="155"/>
        <v>#REF!</v>
      </c>
      <c r="AI98" s="85" t="e">
        <f t="shared" si="155"/>
        <v>#REF!</v>
      </c>
      <c r="AJ98" s="85" t="e">
        <f t="shared" si="155"/>
        <v>#REF!</v>
      </c>
      <c r="AK98" s="85" t="e">
        <f t="shared" si="155"/>
        <v>#REF!</v>
      </c>
      <c r="AL98" s="85" t="e">
        <f t="shared" si="155"/>
        <v>#REF!</v>
      </c>
      <c r="AM98" s="85" t="e">
        <f t="shared" si="155"/>
        <v>#REF!</v>
      </c>
      <c r="AN98" s="85" t="e">
        <f t="shared" si="155"/>
        <v>#REF!</v>
      </c>
      <c r="AO98" s="85" t="e">
        <f t="shared" si="155"/>
        <v>#REF!</v>
      </c>
      <c r="AP98" s="85" t="e">
        <f t="shared" si="155"/>
        <v>#REF!</v>
      </c>
      <c r="AQ98" s="85" t="e">
        <f t="shared" si="155"/>
        <v>#REF!</v>
      </c>
      <c r="AR98" s="85" t="e">
        <f t="shared" si="155"/>
        <v>#REF!</v>
      </c>
      <c r="AS98" s="85" t="e">
        <f t="shared" si="155"/>
        <v>#REF!</v>
      </c>
      <c r="AT98" s="85" t="e">
        <f t="shared" si="155"/>
        <v>#REF!</v>
      </c>
      <c r="AU98" s="85" t="e">
        <f t="shared" si="155"/>
        <v>#REF!</v>
      </c>
      <c r="AV98" s="85" t="e">
        <f t="shared" si="155"/>
        <v>#REF!</v>
      </c>
      <c r="AW98" s="85" t="e">
        <f t="shared" si="155"/>
        <v>#REF!</v>
      </c>
      <c r="AX98" s="85" t="e">
        <f t="shared" si="155"/>
        <v>#REF!</v>
      </c>
      <c r="AY98" s="85" t="e">
        <f t="shared" si="155"/>
        <v>#REF!</v>
      </c>
      <c r="AZ98" s="85" t="e">
        <f t="shared" si="155"/>
        <v>#REF!</v>
      </c>
      <c r="BA98" s="85" t="e">
        <f t="shared" si="155"/>
        <v>#REF!</v>
      </c>
      <c r="BB98" s="85" t="e">
        <f t="shared" si="155"/>
        <v>#REF!</v>
      </c>
      <c r="BC98" s="85" t="e">
        <f t="shared" si="155"/>
        <v>#REF!</v>
      </c>
      <c r="BD98" s="85" t="e">
        <f t="shared" si="155"/>
        <v>#REF!</v>
      </c>
      <c r="BE98" s="85" t="e">
        <f t="shared" si="155"/>
        <v>#REF!</v>
      </c>
      <c r="BF98" s="85" t="e">
        <f t="shared" si="155"/>
        <v>#REF!</v>
      </c>
      <c r="BG98" s="85" t="e">
        <f t="shared" si="155"/>
        <v>#REF!</v>
      </c>
      <c r="BH98" s="85" t="e">
        <f t="shared" si="155"/>
        <v>#REF!</v>
      </c>
      <c r="BI98" s="85" t="e">
        <f t="shared" si="155"/>
        <v>#REF!</v>
      </c>
      <c r="BJ98" s="85" t="e">
        <f t="shared" si="155"/>
        <v>#REF!</v>
      </c>
      <c r="BK98" s="85" t="e">
        <f t="shared" si="155"/>
        <v>#REF!</v>
      </c>
      <c r="BL98" s="85" t="e">
        <f t="shared" si="155"/>
        <v>#REF!</v>
      </c>
      <c r="BM98" s="85" t="e">
        <f t="shared" si="155"/>
        <v>#REF!</v>
      </c>
      <c r="BN98" s="85" t="e">
        <f t="shared" si="155"/>
        <v>#REF!</v>
      </c>
      <c r="BO98" s="85" t="e">
        <f t="shared" si="155"/>
        <v>#REF!</v>
      </c>
      <c r="BP98" s="85" t="e">
        <f t="shared" ref="BP98:EA98" si="156">SUM(BP94:BP97)</f>
        <v>#REF!</v>
      </c>
      <c r="BQ98" s="85" t="e">
        <f t="shared" si="156"/>
        <v>#REF!</v>
      </c>
      <c r="BR98" s="85" t="e">
        <f t="shared" si="156"/>
        <v>#REF!</v>
      </c>
      <c r="BS98" s="85" t="e">
        <f t="shared" si="156"/>
        <v>#REF!</v>
      </c>
      <c r="BT98" s="85" t="e">
        <f t="shared" si="156"/>
        <v>#REF!</v>
      </c>
      <c r="BU98" s="85" t="e">
        <f t="shared" si="156"/>
        <v>#REF!</v>
      </c>
      <c r="BV98" s="85" t="e">
        <f t="shared" si="156"/>
        <v>#REF!</v>
      </c>
      <c r="BW98" s="85" t="e">
        <f t="shared" si="156"/>
        <v>#REF!</v>
      </c>
      <c r="BX98" s="85" t="e">
        <f t="shared" si="156"/>
        <v>#REF!</v>
      </c>
      <c r="BY98" s="85" t="e">
        <f t="shared" si="156"/>
        <v>#REF!</v>
      </c>
      <c r="BZ98" s="85" t="e">
        <f t="shared" si="156"/>
        <v>#REF!</v>
      </c>
      <c r="CA98" s="85" t="e">
        <f t="shared" si="156"/>
        <v>#REF!</v>
      </c>
      <c r="CB98" s="85" t="e">
        <f t="shared" si="156"/>
        <v>#REF!</v>
      </c>
      <c r="CC98" s="85" t="e">
        <f t="shared" si="156"/>
        <v>#REF!</v>
      </c>
      <c r="CD98" s="85" t="e">
        <f t="shared" si="156"/>
        <v>#REF!</v>
      </c>
      <c r="CE98" s="85" t="e">
        <f t="shared" si="156"/>
        <v>#REF!</v>
      </c>
      <c r="CF98" s="85" t="e">
        <f t="shared" si="156"/>
        <v>#REF!</v>
      </c>
      <c r="CG98" s="85" t="e">
        <f t="shared" si="156"/>
        <v>#REF!</v>
      </c>
      <c r="CH98" s="85" t="e">
        <f t="shared" si="156"/>
        <v>#REF!</v>
      </c>
      <c r="CI98" s="85" t="e">
        <f t="shared" si="156"/>
        <v>#REF!</v>
      </c>
      <c r="CJ98" s="85" t="e">
        <f t="shared" si="156"/>
        <v>#REF!</v>
      </c>
      <c r="CK98" s="85" t="e">
        <f t="shared" si="156"/>
        <v>#REF!</v>
      </c>
      <c r="CL98" s="85" t="e">
        <f t="shared" si="156"/>
        <v>#REF!</v>
      </c>
      <c r="CM98" s="85" t="e">
        <f t="shared" si="156"/>
        <v>#REF!</v>
      </c>
      <c r="CN98" s="85" t="e">
        <f t="shared" si="156"/>
        <v>#REF!</v>
      </c>
      <c r="CO98" s="85" t="e">
        <f t="shared" si="156"/>
        <v>#REF!</v>
      </c>
      <c r="CP98" s="85" t="e">
        <f t="shared" si="156"/>
        <v>#REF!</v>
      </c>
      <c r="CQ98" s="85" t="e">
        <f t="shared" si="156"/>
        <v>#REF!</v>
      </c>
      <c r="CR98" s="85" t="e">
        <f t="shared" si="156"/>
        <v>#REF!</v>
      </c>
      <c r="CS98" s="85" t="e">
        <f t="shared" si="156"/>
        <v>#REF!</v>
      </c>
      <c r="CT98" s="85" t="e">
        <f t="shared" si="156"/>
        <v>#REF!</v>
      </c>
      <c r="CU98" s="85" t="e">
        <f t="shared" si="156"/>
        <v>#REF!</v>
      </c>
      <c r="CV98" s="85" t="e">
        <f t="shared" si="156"/>
        <v>#REF!</v>
      </c>
      <c r="CW98" s="85" t="e">
        <f t="shared" si="156"/>
        <v>#REF!</v>
      </c>
      <c r="CX98" s="85" t="e">
        <f t="shared" si="156"/>
        <v>#REF!</v>
      </c>
      <c r="CY98" s="85" t="e">
        <f t="shared" si="156"/>
        <v>#REF!</v>
      </c>
      <c r="CZ98" s="85" t="e">
        <f t="shared" si="156"/>
        <v>#REF!</v>
      </c>
      <c r="DA98" s="85" t="e">
        <f t="shared" si="156"/>
        <v>#REF!</v>
      </c>
      <c r="DB98" s="85" t="e">
        <f t="shared" si="156"/>
        <v>#REF!</v>
      </c>
      <c r="DC98" s="85" t="e">
        <f t="shared" si="156"/>
        <v>#REF!</v>
      </c>
      <c r="DD98" s="85" t="e">
        <f t="shared" si="156"/>
        <v>#REF!</v>
      </c>
      <c r="DE98" s="85" t="e">
        <f t="shared" si="156"/>
        <v>#REF!</v>
      </c>
      <c r="DF98" s="85" t="e">
        <f t="shared" si="156"/>
        <v>#REF!</v>
      </c>
      <c r="DG98" s="85" t="e">
        <f t="shared" si="156"/>
        <v>#REF!</v>
      </c>
      <c r="DH98" s="85" t="e">
        <f t="shared" si="156"/>
        <v>#REF!</v>
      </c>
      <c r="DI98" s="85" t="e">
        <f t="shared" si="156"/>
        <v>#REF!</v>
      </c>
      <c r="DJ98" s="85" t="e">
        <f t="shared" si="156"/>
        <v>#REF!</v>
      </c>
      <c r="DK98" s="85" t="e">
        <f t="shared" si="156"/>
        <v>#REF!</v>
      </c>
      <c r="DL98" s="85" t="e">
        <f t="shared" si="156"/>
        <v>#REF!</v>
      </c>
      <c r="DM98" s="85" t="e">
        <f t="shared" si="156"/>
        <v>#REF!</v>
      </c>
      <c r="DN98" s="85" t="e">
        <f t="shared" si="156"/>
        <v>#REF!</v>
      </c>
      <c r="DO98" s="85" t="e">
        <f t="shared" si="156"/>
        <v>#REF!</v>
      </c>
      <c r="DP98" s="85" t="e">
        <f t="shared" si="156"/>
        <v>#REF!</v>
      </c>
      <c r="DQ98" s="85" t="e">
        <f t="shared" si="156"/>
        <v>#REF!</v>
      </c>
      <c r="DR98" s="85" t="e">
        <f t="shared" si="156"/>
        <v>#REF!</v>
      </c>
      <c r="DS98" s="85" t="e">
        <f t="shared" si="156"/>
        <v>#REF!</v>
      </c>
      <c r="DT98" s="85" t="e">
        <f t="shared" si="156"/>
        <v>#REF!</v>
      </c>
      <c r="DU98" s="85" t="e">
        <f t="shared" si="156"/>
        <v>#REF!</v>
      </c>
      <c r="DV98" s="85" t="e">
        <f t="shared" si="156"/>
        <v>#REF!</v>
      </c>
      <c r="DW98" s="85" t="e">
        <f t="shared" si="156"/>
        <v>#REF!</v>
      </c>
      <c r="DX98" s="85" t="e">
        <f t="shared" si="156"/>
        <v>#REF!</v>
      </c>
      <c r="DY98" s="85" t="e">
        <f t="shared" si="156"/>
        <v>#REF!</v>
      </c>
      <c r="DZ98" s="85" t="e">
        <f t="shared" si="156"/>
        <v>#REF!</v>
      </c>
      <c r="EA98" s="85" t="e">
        <f t="shared" si="156"/>
        <v>#REF!</v>
      </c>
      <c r="EB98" s="85" t="e">
        <f t="shared" ref="EB98:GM98" si="157">SUM(EB94:EB97)</f>
        <v>#REF!</v>
      </c>
      <c r="EC98" s="85" t="e">
        <f t="shared" si="157"/>
        <v>#REF!</v>
      </c>
      <c r="ED98" s="85" t="e">
        <f t="shared" si="157"/>
        <v>#REF!</v>
      </c>
      <c r="EE98" s="85" t="e">
        <f t="shared" si="157"/>
        <v>#REF!</v>
      </c>
      <c r="EF98" s="85" t="e">
        <f t="shared" si="157"/>
        <v>#REF!</v>
      </c>
      <c r="EG98" s="85" t="e">
        <f t="shared" si="157"/>
        <v>#REF!</v>
      </c>
      <c r="EH98" s="85" t="e">
        <f t="shared" si="157"/>
        <v>#REF!</v>
      </c>
      <c r="EI98" s="85" t="e">
        <f t="shared" si="157"/>
        <v>#REF!</v>
      </c>
      <c r="EJ98" s="85" t="e">
        <f t="shared" si="157"/>
        <v>#REF!</v>
      </c>
      <c r="EK98" s="85" t="e">
        <f t="shared" si="157"/>
        <v>#REF!</v>
      </c>
      <c r="EL98" s="85" t="e">
        <f t="shared" si="157"/>
        <v>#REF!</v>
      </c>
      <c r="EM98" s="85" t="e">
        <f t="shared" si="157"/>
        <v>#REF!</v>
      </c>
      <c r="EN98" s="85" t="e">
        <f t="shared" si="157"/>
        <v>#REF!</v>
      </c>
      <c r="EO98" s="85" t="e">
        <f t="shared" si="157"/>
        <v>#REF!</v>
      </c>
      <c r="EP98" s="85" t="e">
        <f t="shared" si="157"/>
        <v>#REF!</v>
      </c>
      <c r="EQ98" s="85" t="e">
        <f t="shared" si="157"/>
        <v>#REF!</v>
      </c>
      <c r="ER98" s="85" t="e">
        <f t="shared" si="157"/>
        <v>#REF!</v>
      </c>
      <c r="ES98" s="85" t="e">
        <f t="shared" si="157"/>
        <v>#REF!</v>
      </c>
      <c r="ET98" s="85" t="e">
        <f t="shared" si="157"/>
        <v>#REF!</v>
      </c>
      <c r="EU98" s="85" t="e">
        <f t="shared" si="157"/>
        <v>#REF!</v>
      </c>
      <c r="EV98" s="85" t="e">
        <f t="shared" si="157"/>
        <v>#REF!</v>
      </c>
      <c r="EW98" s="85" t="e">
        <f t="shared" si="157"/>
        <v>#REF!</v>
      </c>
      <c r="EX98" s="85" t="e">
        <f t="shared" si="157"/>
        <v>#REF!</v>
      </c>
      <c r="EY98" s="85" t="e">
        <f t="shared" si="157"/>
        <v>#REF!</v>
      </c>
      <c r="EZ98" s="85" t="e">
        <f t="shared" si="157"/>
        <v>#REF!</v>
      </c>
      <c r="FA98" s="85" t="e">
        <f t="shared" si="157"/>
        <v>#REF!</v>
      </c>
      <c r="FB98" s="85" t="e">
        <f t="shared" si="157"/>
        <v>#REF!</v>
      </c>
      <c r="FC98" s="85" t="e">
        <f t="shared" si="157"/>
        <v>#REF!</v>
      </c>
      <c r="FD98" s="85" t="e">
        <f t="shared" si="157"/>
        <v>#REF!</v>
      </c>
      <c r="FE98" s="85" t="e">
        <f t="shared" si="157"/>
        <v>#REF!</v>
      </c>
      <c r="FF98" s="85" t="e">
        <f t="shared" si="157"/>
        <v>#REF!</v>
      </c>
      <c r="FG98" s="85" t="e">
        <f t="shared" si="157"/>
        <v>#REF!</v>
      </c>
      <c r="FH98" s="85" t="e">
        <f t="shared" si="157"/>
        <v>#REF!</v>
      </c>
      <c r="FI98" s="85" t="e">
        <f t="shared" si="157"/>
        <v>#REF!</v>
      </c>
      <c r="FJ98" s="85" t="e">
        <f t="shared" si="157"/>
        <v>#REF!</v>
      </c>
      <c r="FK98" s="85" t="e">
        <f t="shared" si="157"/>
        <v>#REF!</v>
      </c>
      <c r="FL98" s="85" t="e">
        <f t="shared" si="157"/>
        <v>#REF!</v>
      </c>
      <c r="FM98" s="85" t="e">
        <f t="shared" si="157"/>
        <v>#REF!</v>
      </c>
      <c r="FN98" s="85" t="e">
        <f t="shared" si="157"/>
        <v>#REF!</v>
      </c>
      <c r="FO98" s="85" t="e">
        <f t="shared" si="157"/>
        <v>#REF!</v>
      </c>
      <c r="FP98" s="85" t="e">
        <f t="shared" si="157"/>
        <v>#REF!</v>
      </c>
      <c r="FQ98" s="85" t="e">
        <f t="shared" si="157"/>
        <v>#REF!</v>
      </c>
      <c r="FR98" s="85" t="e">
        <f t="shared" si="157"/>
        <v>#REF!</v>
      </c>
      <c r="FS98" s="85" t="e">
        <f t="shared" si="157"/>
        <v>#REF!</v>
      </c>
      <c r="FT98" s="85" t="e">
        <f t="shared" si="157"/>
        <v>#REF!</v>
      </c>
      <c r="FU98" s="85" t="e">
        <f t="shared" si="157"/>
        <v>#REF!</v>
      </c>
      <c r="FV98" s="85" t="e">
        <f t="shared" si="157"/>
        <v>#REF!</v>
      </c>
      <c r="FW98" s="85" t="e">
        <f t="shared" si="157"/>
        <v>#REF!</v>
      </c>
      <c r="FX98" s="85" t="e">
        <f t="shared" si="157"/>
        <v>#REF!</v>
      </c>
      <c r="FY98" s="85" t="e">
        <f t="shared" si="157"/>
        <v>#REF!</v>
      </c>
      <c r="FZ98" s="85" t="e">
        <f t="shared" si="157"/>
        <v>#REF!</v>
      </c>
      <c r="GA98" s="85" t="e">
        <f t="shared" si="157"/>
        <v>#REF!</v>
      </c>
      <c r="GB98" s="85" t="e">
        <f t="shared" si="157"/>
        <v>#REF!</v>
      </c>
      <c r="GC98" s="85" t="e">
        <f t="shared" si="157"/>
        <v>#REF!</v>
      </c>
      <c r="GD98" s="85" t="e">
        <f t="shared" si="157"/>
        <v>#REF!</v>
      </c>
      <c r="GE98" s="85" t="e">
        <f t="shared" si="157"/>
        <v>#REF!</v>
      </c>
      <c r="GF98" s="85" t="e">
        <f t="shared" si="157"/>
        <v>#REF!</v>
      </c>
      <c r="GG98" s="85" t="e">
        <f t="shared" si="157"/>
        <v>#REF!</v>
      </c>
      <c r="GH98" s="85" t="e">
        <f t="shared" si="157"/>
        <v>#REF!</v>
      </c>
      <c r="GI98" s="85" t="e">
        <f t="shared" si="157"/>
        <v>#REF!</v>
      </c>
      <c r="GJ98" s="85" t="e">
        <f t="shared" si="157"/>
        <v>#REF!</v>
      </c>
      <c r="GK98" s="85" t="e">
        <f t="shared" si="157"/>
        <v>#REF!</v>
      </c>
      <c r="GL98" s="85" t="e">
        <f t="shared" si="157"/>
        <v>#REF!</v>
      </c>
      <c r="GM98" s="85" t="e">
        <f t="shared" si="157"/>
        <v>#REF!</v>
      </c>
      <c r="GN98" s="85" t="e">
        <f t="shared" ref="GN98:IY98" si="158">SUM(GN94:GN97)</f>
        <v>#REF!</v>
      </c>
      <c r="GO98" s="85" t="e">
        <f t="shared" si="158"/>
        <v>#REF!</v>
      </c>
      <c r="GP98" s="85" t="e">
        <f t="shared" si="158"/>
        <v>#REF!</v>
      </c>
      <c r="GQ98" s="85" t="e">
        <f t="shared" si="158"/>
        <v>#REF!</v>
      </c>
      <c r="GR98" s="85" t="e">
        <f t="shared" si="158"/>
        <v>#REF!</v>
      </c>
      <c r="GS98" s="85" t="e">
        <f t="shared" si="158"/>
        <v>#REF!</v>
      </c>
      <c r="GT98" s="85" t="e">
        <f t="shared" si="158"/>
        <v>#REF!</v>
      </c>
      <c r="GU98" s="85" t="e">
        <f t="shared" si="158"/>
        <v>#REF!</v>
      </c>
      <c r="GV98" s="85" t="e">
        <f t="shared" si="158"/>
        <v>#REF!</v>
      </c>
      <c r="GW98" s="85" t="e">
        <f t="shared" si="158"/>
        <v>#REF!</v>
      </c>
      <c r="GX98" s="85" t="e">
        <f t="shared" si="158"/>
        <v>#REF!</v>
      </c>
      <c r="GY98" s="85" t="e">
        <f t="shared" si="158"/>
        <v>#REF!</v>
      </c>
      <c r="GZ98" s="85" t="e">
        <f t="shared" si="158"/>
        <v>#REF!</v>
      </c>
      <c r="HA98" s="85" t="e">
        <f t="shared" si="158"/>
        <v>#REF!</v>
      </c>
      <c r="HB98" s="85" t="e">
        <f t="shared" si="158"/>
        <v>#REF!</v>
      </c>
      <c r="HC98" s="85" t="e">
        <f t="shared" si="158"/>
        <v>#REF!</v>
      </c>
      <c r="HD98" s="85" t="e">
        <f t="shared" si="158"/>
        <v>#REF!</v>
      </c>
      <c r="HE98" s="85" t="e">
        <f t="shared" si="158"/>
        <v>#REF!</v>
      </c>
      <c r="HF98" s="85" t="e">
        <f t="shared" si="158"/>
        <v>#REF!</v>
      </c>
      <c r="HG98" s="85" t="e">
        <f t="shared" si="158"/>
        <v>#REF!</v>
      </c>
      <c r="HH98" s="85" t="e">
        <f t="shared" si="158"/>
        <v>#REF!</v>
      </c>
      <c r="HI98" s="85" t="e">
        <f t="shared" si="158"/>
        <v>#REF!</v>
      </c>
      <c r="HJ98" s="85" t="e">
        <f t="shared" si="158"/>
        <v>#REF!</v>
      </c>
      <c r="HK98" s="85" t="e">
        <f t="shared" si="158"/>
        <v>#REF!</v>
      </c>
      <c r="HL98" s="85" t="e">
        <f t="shared" si="158"/>
        <v>#REF!</v>
      </c>
      <c r="HM98" s="85" t="e">
        <f t="shared" si="158"/>
        <v>#REF!</v>
      </c>
      <c r="HN98" s="85" t="e">
        <f t="shared" si="158"/>
        <v>#REF!</v>
      </c>
      <c r="HO98" s="85" t="e">
        <f t="shared" si="158"/>
        <v>#REF!</v>
      </c>
      <c r="HP98" s="85" t="e">
        <f t="shared" si="158"/>
        <v>#REF!</v>
      </c>
      <c r="HQ98" s="85" t="e">
        <f t="shared" si="158"/>
        <v>#REF!</v>
      </c>
      <c r="HR98" s="85" t="e">
        <f t="shared" si="158"/>
        <v>#REF!</v>
      </c>
      <c r="HS98" s="85" t="e">
        <f t="shared" si="158"/>
        <v>#REF!</v>
      </c>
      <c r="HT98" s="85" t="e">
        <f t="shared" si="158"/>
        <v>#REF!</v>
      </c>
      <c r="HU98" s="85" t="e">
        <f t="shared" si="158"/>
        <v>#REF!</v>
      </c>
      <c r="HV98" s="85" t="e">
        <f t="shared" si="158"/>
        <v>#REF!</v>
      </c>
      <c r="HW98" s="85" t="e">
        <f t="shared" si="158"/>
        <v>#REF!</v>
      </c>
      <c r="HX98" s="85" t="e">
        <f t="shared" si="158"/>
        <v>#REF!</v>
      </c>
      <c r="HY98" s="85" t="e">
        <f t="shared" si="158"/>
        <v>#REF!</v>
      </c>
      <c r="HZ98" s="85" t="e">
        <f t="shared" si="158"/>
        <v>#REF!</v>
      </c>
      <c r="IA98" s="85" t="e">
        <f t="shared" si="158"/>
        <v>#REF!</v>
      </c>
      <c r="IB98" s="85" t="e">
        <f t="shared" si="158"/>
        <v>#REF!</v>
      </c>
      <c r="IC98" s="85" t="e">
        <f t="shared" si="158"/>
        <v>#REF!</v>
      </c>
      <c r="ID98" s="85" t="e">
        <f t="shared" si="158"/>
        <v>#REF!</v>
      </c>
      <c r="IE98" s="85" t="e">
        <f t="shared" si="158"/>
        <v>#REF!</v>
      </c>
      <c r="IF98" s="85" t="e">
        <f t="shared" si="158"/>
        <v>#REF!</v>
      </c>
      <c r="IG98" s="85" t="e">
        <f t="shared" si="158"/>
        <v>#REF!</v>
      </c>
      <c r="IH98" s="85" t="e">
        <f t="shared" si="158"/>
        <v>#REF!</v>
      </c>
      <c r="II98" s="85" t="e">
        <f t="shared" si="158"/>
        <v>#REF!</v>
      </c>
      <c r="IJ98" s="85" t="e">
        <f t="shared" si="158"/>
        <v>#REF!</v>
      </c>
      <c r="IK98" s="85" t="e">
        <f t="shared" si="158"/>
        <v>#REF!</v>
      </c>
      <c r="IL98" s="85" t="e">
        <f t="shared" si="158"/>
        <v>#REF!</v>
      </c>
      <c r="IM98" s="85" t="e">
        <f t="shared" si="158"/>
        <v>#REF!</v>
      </c>
      <c r="IN98" s="85" t="e">
        <f t="shared" si="158"/>
        <v>#REF!</v>
      </c>
      <c r="IO98" s="85" t="e">
        <f t="shared" si="158"/>
        <v>#REF!</v>
      </c>
      <c r="IP98" s="85" t="e">
        <f t="shared" si="158"/>
        <v>#REF!</v>
      </c>
      <c r="IQ98" s="85" t="e">
        <f t="shared" si="158"/>
        <v>#REF!</v>
      </c>
      <c r="IR98" s="85" t="e">
        <f t="shared" si="158"/>
        <v>#REF!</v>
      </c>
      <c r="IS98" s="85" t="e">
        <f t="shared" si="158"/>
        <v>#REF!</v>
      </c>
      <c r="IT98" s="85" t="e">
        <f t="shared" si="158"/>
        <v>#REF!</v>
      </c>
      <c r="IU98" s="85" t="e">
        <f t="shared" si="158"/>
        <v>#REF!</v>
      </c>
      <c r="IV98" s="85" t="e">
        <f t="shared" si="158"/>
        <v>#REF!</v>
      </c>
      <c r="IW98" s="85" t="e">
        <f t="shared" si="158"/>
        <v>#REF!</v>
      </c>
      <c r="IX98" s="85" t="e">
        <f t="shared" si="158"/>
        <v>#REF!</v>
      </c>
      <c r="IY98" s="85" t="e">
        <f t="shared" si="158"/>
        <v>#REF!</v>
      </c>
      <c r="IZ98" s="85" t="e">
        <f t="shared" ref="IZ98:JV98" si="159">SUM(IZ94:IZ97)</f>
        <v>#REF!</v>
      </c>
      <c r="JA98" s="85" t="e">
        <f t="shared" si="159"/>
        <v>#REF!</v>
      </c>
      <c r="JB98" s="85" t="e">
        <f t="shared" si="159"/>
        <v>#REF!</v>
      </c>
      <c r="JC98" s="85" t="e">
        <f t="shared" si="159"/>
        <v>#REF!</v>
      </c>
      <c r="JD98" s="85" t="e">
        <f t="shared" si="159"/>
        <v>#REF!</v>
      </c>
      <c r="JE98" s="85" t="e">
        <f t="shared" si="159"/>
        <v>#REF!</v>
      </c>
      <c r="JF98" s="85" t="e">
        <f t="shared" si="159"/>
        <v>#REF!</v>
      </c>
      <c r="JG98" s="85" t="e">
        <f t="shared" si="159"/>
        <v>#REF!</v>
      </c>
      <c r="JH98" s="85" t="e">
        <f t="shared" si="159"/>
        <v>#REF!</v>
      </c>
      <c r="JI98" s="85" t="e">
        <f t="shared" si="159"/>
        <v>#REF!</v>
      </c>
      <c r="JJ98" s="85" t="e">
        <f t="shared" si="159"/>
        <v>#REF!</v>
      </c>
      <c r="JK98" s="85" t="e">
        <f t="shared" si="159"/>
        <v>#REF!</v>
      </c>
      <c r="JL98" s="85" t="e">
        <f t="shared" si="159"/>
        <v>#REF!</v>
      </c>
      <c r="JM98" s="85" t="e">
        <f t="shared" si="159"/>
        <v>#REF!</v>
      </c>
      <c r="JN98" s="85" t="e">
        <f t="shared" si="159"/>
        <v>#REF!</v>
      </c>
      <c r="JO98" s="85" t="e">
        <f t="shared" si="159"/>
        <v>#REF!</v>
      </c>
      <c r="JP98" s="85" t="e">
        <f t="shared" si="159"/>
        <v>#REF!</v>
      </c>
      <c r="JQ98" s="85" t="e">
        <f t="shared" si="159"/>
        <v>#REF!</v>
      </c>
      <c r="JR98" s="85" t="e">
        <f t="shared" si="159"/>
        <v>#REF!</v>
      </c>
      <c r="JS98" s="85" t="e">
        <f t="shared" si="159"/>
        <v>#REF!</v>
      </c>
      <c r="JT98" s="85" t="e">
        <f t="shared" si="159"/>
        <v>#REF!</v>
      </c>
      <c r="JU98" s="85" t="e">
        <f t="shared" si="159"/>
        <v>#REF!</v>
      </c>
      <c r="JV98" s="85" t="e">
        <f t="shared" si="159"/>
        <v>#REF!</v>
      </c>
    </row>
    <row r="99" spans="1:282">
      <c r="A99" s="58"/>
      <c r="B99" s="59"/>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7"/>
      <c r="EI99" s="117"/>
      <c r="EJ99" s="117"/>
      <c r="EK99" s="117"/>
      <c r="EL99" s="117"/>
      <c r="EM99" s="117"/>
      <c r="EN99" s="117"/>
      <c r="EO99" s="117"/>
      <c r="EP99" s="117"/>
      <c r="EQ99" s="117"/>
      <c r="ER99" s="117"/>
      <c r="ES99" s="117"/>
      <c r="ET99" s="117"/>
      <c r="EU99" s="117"/>
      <c r="EV99" s="117"/>
      <c r="EW99" s="117"/>
      <c r="EX99" s="117"/>
      <c r="EY99" s="117"/>
      <c r="EZ99" s="117"/>
      <c r="FA99" s="117"/>
      <c r="FB99" s="117"/>
      <c r="FC99" s="117"/>
      <c r="FD99" s="117"/>
      <c r="FE99" s="117"/>
      <c r="FF99" s="117"/>
      <c r="FG99" s="117"/>
      <c r="FH99" s="117"/>
      <c r="FI99" s="117"/>
      <c r="FJ99" s="117"/>
      <c r="FK99" s="117"/>
      <c r="FL99" s="117"/>
      <c r="FM99" s="117"/>
      <c r="FN99" s="117"/>
      <c r="FO99" s="117"/>
      <c r="FP99" s="117"/>
      <c r="FQ99" s="117"/>
      <c r="FR99" s="117"/>
      <c r="FS99" s="117"/>
      <c r="FT99" s="117"/>
      <c r="FU99" s="117"/>
      <c r="FV99" s="117"/>
      <c r="FW99" s="117"/>
      <c r="FX99" s="117"/>
      <c r="FY99" s="117"/>
      <c r="FZ99" s="117"/>
      <c r="GA99" s="117"/>
      <c r="GB99" s="117"/>
      <c r="GC99" s="117"/>
      <c r="GD99" s="117"/>
      <c r="GE99" s="117"/>
      <c r="GF99" s="117"/>
      <c r="GG99" s="117"/>
      <c r="GH99" s="117"/>
      <c r="GI99" s="117"/>
      <c r="GJ99" s="117"/>
      <c r="GK99" s="117"/>
      <c r="GL99" s="117"/>
      <c r="GM99" s="117"/>
      <c r="GN99" s="117"/>
      <c r="GO99" s="117"/>
      <c r="GP99" s="117"/>
      <c r="GQ99" s="117"/>
      <c r="GR99" s="117"/>
      <c r="GS99" s="117"/>
      <c r="GT99" s="117"/>
      <c r="GU99" s="117"/>
      <c r="GV99" s="117"/>
      <c r="GW99" s="117"/>
      <c r="GX99" s="117"/>
      <c r="GY99" s="117"/>
      <c r="GZ99" s="117"/>
      <c r="HA99" s="117"/>
      <c r="HB99" s="117"/>
      <c r="HC99" s="117"/>
      <c r="HD99" s="117"/>
      <c r="HE99" s="117"/>
      <c r="HF99" s="117"/>
      <c r="HG99" s="117"/>
      <c r="HH99" s="117"/>
      <c r="HI99" s="117"/>
      <c r="HJ99" s="117"/>
      <c r="HK99" s="117"/>
      <c r="HL99" s="117"/>
      <c r="HM99" s="117"/>
      <c r="HN99" s="117"/>
      <c r="HO99" s="117"/>
      <c r="HP99" s="117"/>
      <c r="HQ99" s="117"/>
      <c r="HR99" s="117"/>
      <c r="HS99" s="117"/>
      <c r="HT99" s="117"/>
      <c r="HU99" s="117"/>
      <c r="HV99" s="117"/>
      <c r="HW99" s="117"/>
      <c r="HX99" s="117"/>
      <c r="HY99" s="117"/>
      <c r="HZ99" s="117"/>
      <c r="IA99" s="117"/>
      <c r="IB99" s="117"/>
      <c r="IC99" s="117"/>
      <c r="ID99" s="117"/>
      <c r="IE99" s="117"/>
      <c r="IF99" s="117"/>
      <c r="IG99" s="117"/>
      <c r="IH99" s="117"/>
      <c r="II99" s="117"/>
      <c r="IJ99" s="117"/>
      <c r="IK99" s="117"/>
      <c r="IL99" s="117"/>
      <c r="IM99" s="117"/>
      <c r="IN99" s="117"/>
      <c r="IO99" s="117"/>
      <c r="IP99" s="117"/>
      <c r="IQ99" s="117"/>
      <c r="IR99" s="117"/>
      <c r="IS99" s="117"/>
      <c r="IT99" s="117"/>
      <c r="IU99" s="117"/>
      <c r="IV99" s="117"/>
      <c r="IW99" s="117"/>
      <c r="IX99" s="117"/>
      <c r="IY99" s="117"/>
      <c r="IZ99" s="117"/>
      <c r="JA99" s="117"/>
      <c r="JB99" s="117"/>
      <c r="JC99" s="117"/>
      <c r="JD99" s="117"/>
      <c r="JE99" s="117"/>
      <c r="JF99" s="117"/>
      <c r="JG99" s="117"/>
      <c r="JH99" s="117"/>
      <c r="JI99" s="117"/>
      <c r="JJ99" s="117"/>
      <c r="JK99" s="117"/>
      <c r="JL99" s="117"/>
      <c r="JM99" s="117"/>
      <c r="JN99" s="117"/>
      <c r="JO99" s="117"/>
      <c r="JP99" s="117"/>
      <c r="JQ99" s="117"/>
      <c r="JR99" s="117"/>
      <c r="JS99" s="117"/>
      <c r="JT99" s="117"/>
      <c r="JU99" s="117"/>
      <c r="JV99" s="117"/>
    </row>
    <row r="100" spans="1:282" s="106" customFormat="1">
      <c r="A100" s="106" t="s">
        <v>272</v>
      </c>
      <c r="B100" s="105"/>
      <c r="C100" s="68">
        <f t="shared" ref="C100:BN100" si="160">IF(C$97&gt;0,0,-(C$94 + C$95)*$C$37)</f>
        <v>0</v>
      </c>
      <c r="D100" s="68" t="e">
        <f t="shared" si="160"/>
        <v>#REF!</v>
      </c>
      <c r="E100" s="68" t="e">
        <f t="shared" si="160"/>
        <v>#REF!</v>
      </c>
      <c r="F100" s="68" t="e">
        <f t="shared" si="160"/>
        <v>#REF!</v>
      </c>
      <c r="G100" s="68" t="e">
        <f t="shared" si="160"/>
        <v>#REF!</v>
      </c>
      <c r="H100" s="68" t="e">
        <f t="shared" si="160"/>
        <v>#REF!</v>
      </c>
      <c r="I100" s="68" t="e">
        <f t="shared" si="160"/>
        <v>#REF!</v>
      </c>
      <c r="J100" s="68" t="e">
        <f t="shared" si="160"/>
        <v>#REF!</v>
      </c>
      <c r="K100" s="68" t="e">
        <f t="shared" si="160"/>
        <v>#REF!</v>
      </c>
      <c r="L100" s="68" t="e">
        <f t="shared" si="160"/>
        <v>#REF!</v>
      </c>
      <c r="M100" s="68" t="e">
        <f t="shared" si="160"/>
        <v>#REF!</v>
      </c>
      <c r="N100" s="68" t="e">
        <f t="shared" si="160"/>
        <v>#REF!</v>
      </c>
      <c r="O100" s="68" t="e">
        <f t="shared" si="160"/>
        <v>#REF!</v>
      </c>
      <c r="P100" s="68" t="e">
        <f t="shared" si="160"/>
        <v>#REF!</v>
      </c>
      <c r="Q100" s="68" t="e">
        <f t="shared" si="160"/>
        <v>#REF!</v>
      </c>
      <c r="R100" s="68" t="e">
        <f t="shared" si="160"/>
        <v>#REF!</v>
      </c>
      <c r="S100" s="68" t="e">
        <f t="shared" si="160"/>
        <v>#REF!</v>
      </c>
      <c r="T100" s="68" t="e">
        <f t="shared" si="160"/>
        <v>#REF!</v>
      </c>
      <c r="U100" s="68" t="e">
        <f t="shared" si="160"/>
        <v>#REF!</v>
      </c>
      <c r="V100" s="68" t="e">
        <f t="shared" si="160"/>
        <v>#REF!</v>
      </c>
      <c r="W100" s="68" t="e">
        <f t="shared" si="160"/>
        <v>#REF!</v>
      </c>
      <c r="X100" s="68" t="e">
        <f t="shared" si="160"/>
        <v>#REF!</v>
      </c>
      <c r="Y100" s="68" t="e">
        <f t="shared" si="160"/>
        <v>#REF!</v>
      </c>
      <c r="Z100" s="68" t="e">
        <f t="shared" si="160"/>
        <v>#REF!</v>
      </c>
      <c r="AA100" s="68" t="e">
        <f t="shared" si="160"/>
        <v>#REF!</v>
      </c>
      <c r="AB100" s="68" t="e">
        <f t="shared" si="160"/>
        <v>#REF!</v>
      </c>
      <c r="AC100" s="68" t="e">
        <f t="shared" si="160"/>
        <v>#REF!</v>
      </c>
      <c r="AD100" s="68" t="e">
        <f t="shared" si="160"/>
        <v>#REF!</v>
      </c>
      <c r="AE100" s="68" t="e">
        <f t="shared" si="160"/>
        <v>#REF!</v>
      </c>
      <c r="AF100" s="68" t="e">
        <f t="shared" si="160"/>
        <v>#REF!</v>
      </c>
      <c r="AG100" s="68" t="e">
        <f t="shared" si="160"/>
        <v>#REF!</v>
      </c>
      <c r="AH100" s="68" t="e">
        <f t="shared" si="160"/>
        <v>#REF!</v>
      </c>
      <c r="AI100" s="68" t="e">
        <f t="shared" si="160"/>
        <v>#REF!</v>
      </c>
      <c r="AJ100" s="68" t="e">
        <f t="shared" si="160"/>
        <v>#REF!</v>
      </c>
      <c r="AK100" s="68" t="e">
        <f t="shared" si="160"/>
        <v>#REF!</v>
      </c>
      <c r="AL100" s="68" t="e">
        <f t="shared" si="160"/>
        <v>#REF!</v>
      </c>
      <c r="AM100" s="68" t="e">
        <f t="shared" si="160"/>
        <v>#REF!</v>
      </c>
      <c r="AN100" s="68" t="e">
        <f t="shared" si="160"/>
        <v>#REF!</v>
      </c>
      <c r="AO100" s="68" t="e">
        <f t="shared" si="160"/>
        <v>#REF!</v>
      </c>
      <c r="AP100" s="68" t="e">
        <f t="shared" si="160"/>
        <v>#REF!</v>
      </c>
      <c r="AQ100" s="68" t="e">
        <f t="shared" si="160"/>
        <v>#REF!</v>
      </c>
      <c r="AR100" s="68" t="e">
        <f t="shared" si="160"/>
        <v>#REF!</v>
      </c>
      <c r="AS100" s="68" t="e">
        <f t="shared" si="160"/>
        <v>#REF!</v>
      </c>
      <c r="AT100" s="68" t="e">
        <f t="shared" si="160"/>
        <v>#REF!</v>
      </c>
      <c r="AU100" s="68" t="e">
        <f t="shared" si="160"/>
        <v>#REF!</v>
      </c>
      <c r="AV100" s="68" t="e">
        <f t="shared" si="160"/>
        <v>#REF!</v>
      </c>
      <c r="AW100" s="68" t="e">
        <f t="shared" si="160"/>
        <v>#REF!</v>
      </c>
      <c r="AX100" s="68" t="e">
        <f t="shared" si="160"/>
        <v>#REF!</v>
      </c>
      <c r="AY100" s="68" t="e">
        <f t="shared" si="160"/>
        <v>#REF!</v>
      </c>
      <c r="AZ100" s="68" t="e">
        <f t="shared" si="160"/>
        <v>#REF!</v>
      </c>
      <c r="BA100" s="68" t="e">
        <f t="shared" si="160"/>
        <v>#REF!</v>
      </c>
      <c r="BB100" s="68" t="e">
        <f t="shared" si="160"/>
        <v>#REF!</v>
      </c>
      <c r="BC100" s="68" t="e">
        <f t="shared" si="160"/>
        <v>#REF!</v>
      </c>
      <c r="BD100" s="68" t="e">
        <f t="shared" si="160"/>
        <v>#REF!</v>
      </c>
      <c r="BE100" s="68" t="e">
        <f t="shared" si="160"/>
        <v>#REF!</v>
      </c>
      <c r="BF100" s="68" t="e">
        <f t="shared" si="160"/>
        <v>#REF!</v>
      </c>
      <c r="BG100" s="68" t="e">
        <f t="shared" si="160"/>
        <v>#REF!</v>
      </c>
      <c r="BH100" s="68" t="e">
        <f t="shared" si="160"/>
        <v>#REF!</v>
      </c>
      <c r="BI100" s="68" t="e">
        <f t="shared" si="160"/>
        <v>#REF!</v>
      </c>
      <c r="BJ100" s="68" t="e">
        <f t="shared" si="160"/>
        <v>#REF!</v>
      </c>
      <c r="BK100" s="68" t="e">
        <f t="shared" si="160"/>
        <v>#REF!</v>
      </c>
      <c r="BL100" s="68" t="e">
        <f t="shared" si="160"/>
        <v>#REF!</v>
      </c>
      <c r="BM100" s="68" t="e">
        <f t="shared" si="160"/>
        <v>#REF!</v>
      </c>
      <c r="BN100" s="68" t="e">
        <f t="shared" si="160"/>
        <v>#REF!</v>
      </c>
      <c r="BO100" s="68" t="e">
        <f t="shared" ref="BO100:DZ100" si="161">IF(BO$97&gt;0,0,-(BO$94 + BO$95)*$C$37)</f>
        <v>#REF!</v>
      </c>
      <c r="BP100" s="68" t="e">
        <f t="shared" si="161"/>
        <v>#REF!</v>
      </c>
      <c r="BQ100" s="68" t="e">
        <f t="shared" si="161"/>
        <v>#REF!</v>
      </c>
      <c r="BR100" s="68" t="e">
        <f t="shared" si="161"/>
        <v>#REF!</v>
      </c>
      <c r="BS100" s="68" t="e">
        <f t="shared" si="161"/>
        <v>#REF!</v>
      </c>
      <c r="BT100" s="68" t="e">
        <f t="shared" si="161"/>
        <v>#REF!</v>
      </c>
      <c r="BU100" s="68" t="e">
        <f t="shared" si="161"/>
        <v>#REF!</v>
      </c>
      <c r="BV100" s="68" t="e">
        <f t="shared" si="161"/>
        <v>#REF!</v>
      </c>
      <c r="BW100" s="68" t="e">
        <f t="shared" si="161"/>
        <v>#REF!</v>
      </c>
      <c r="BX100" s="68" t="e">
        <f t="shared" si="161"/>
        <v>#REF!</v>
      </c>
      <c r="BY100" s="68" t="e">
        <f t="shared" si="161"/>
        <v>#REF!</v>
      </c>
      <c r="BZ100" s="68" t="e">
        <f t="shared" si="161"/>
        <v>#REF!</v>
      </c>
      <c r="CA100" s="68" t="e">
        <f t="shared" si="161"/>
        <v>#REF!</v>
      </c>
      <c r="CB100" s="68" t="e">
        <f t="shared" si="161"/>
        <v>#REF!</v>
      </c>
      <c r="CC100" s="68" t="e">
        <f t="shared" si="161"/>
        <v>#REF!</v>
      </c>
      <c r="CD100" s="68" t="e">
        <f t="shared" si="161"/>
        <v>#REF!</v>
      </c>
      <c r="CE100" s="68" t="e">
        <f t="shared" si="161"/>
        <v>#REF!</v>
      </c>
      <c r="CF100" s="68" t="e">
        <f t="shared" si="161"/>
        <v>#REF!</v>
      </c>
      <c r="CG100" s="68" t="e">
        <f t="shared" si="161"/>
        <v>#REF!</v>
      </c>
      <c r="CH100" s="68" t="e">
        <f t="shared" si="161"/>
        <v>#REF!</v>
      </c>
      <c r="CI100" s="68" t="e">
        <f t="shared" si="161"/>
        <v>#REF!</v>
      </c>
      <c r="CJ100" s="68" t="e">
        <f t="shared" si="161"/>
        <v>#REF!</v>
      </c>
      <c r="CK100" s="68" t="e">
        <f t="shared" si="161"/>
        <v>#REF!</v>
      </c>
      <c r="CL100" s="68" t="e">
        <f t="shared" si="161"/>
        <v>#REF!</v>
      </c>
      <c r="CM100" s="68" t="e">
        <f t="shared" si="161"/>
        <v>#REF!</v>
      </c>
      <c r="CN100" s="68" t="e">
        <f t="shared" si="161"/>
        <v>#REF!</v>
      </c>
      <c r="CO100" s="68" t="e">
        <f t="shared" si="161"/>
        <v>#REF!</v>
      </c>
      <c r="CP100" s="68" t="e">
        <f t="shared" si="161"/>
        <v>#REF!</v>
      </c>
      <c r="CQ100" s="68" t="e">
        <f t="shared" si="161"/>
        <v>#REF!</v>
      </c>
      <c r="CR100" s="68" t="e">
        <f t="shared" si="161"/>
        <v>#REF!</v>
      </c>
      <c r="CS100" s="68" t="e">
        <f t="shared" si="161"/>
        <v>#REF!</v>
      </c>
      <c r="CT100" s="68" t="e">
        <f t="shared" si="161"/>
        <v>#REF!</v>
      </c>
      <c r="CU100" s="68" t="e">
        <f t="shared" si="161"/>
        <v>#REF!</v>
      </c>
      <c r="CV100" s="68" t="e">
        <f t="shared" si="161"/>
        <v>#REF!</v>
      </c>
      <c r="CW100" s="68" t="e">
        <f t="shared" si="161"/>
        <v>#REF!</v>
      </c>
      <c r="CX100" s="68" t="e">
        <f t="shared" si="161"/>
        <v>#REF!</v>
      </c>
      <c r="CY100" s="68" t="e">
        <f t="shared" si="161"/>
        <v>#REF!</v>
      </c>
      <c r="CZ100" s="68" t="e">
        <f t="shared" si="161"/>
        <v>#REF!</v>
      </c>
      <c r="DA100" s="68" t="e">
        <f t="shared" si="161"/>
        <v>#REF!</v>
      </c>
      <c r="DB100" s="68" t="e">
        <f t="shared" si="161"/>
        <v>#REF!</v>
      </c>
      <c r="DC100" s="68" t="e">
        <f t="shared" si="161"/>
        <v>#REF!</v>
      </c>
      <c r="DD100" s="68" t="e">
        <f t="shared" si="161"/>
        <v>#REF!</v>
      </c>
      <c r="DE100" s="68" t="e">
        <f t="shared" si="161"/>
        <v>#REF!</v>
      </c>
      <c r="DF100" s="68" t="e">
        <f t="shared" si="161"/>
        <v>#REF!</v>
      </c>
      <c r="DG100" s="68" t="e">
        <f t="shared" si="161"/>
        <v>#REF!</v>
      </c>
      <c r="DH100" s="68" t="e">
        <f t="shared" si="161"/>
        <v>#REF!</v>
      </c>
      <c r="DI100" s="68" t="e">
        <f t="shared" si="161"/>
        <v>#REF!</v>
      </c>
      <c r="DJ100" s="68" t="e">
        <f t="shared" si="161"/>
        <v>#REF!</v>
      </c>
      <c r="DK100" s="68" t="e">
        <f t="shared" si="161"/>
        <v>#REF!</v>
      </c>
      <c r="DL100" s="68" t="e">
        <f t="shared" si="161"/>
        <v>#REF!</v>
      </c>
      <c r="DM100" s="68" t="e">
        <f t="shared" si="161"/>
        <v>#REF!</v>
      </c>
      <c r="DN100" s="68" t="e">
        <f t="shared" si="161"/>
        <v>#REF!</v>
      </c>
      <c r="DO100" s="68" t="e">
        <f t="shared" si="161"/>
        <v>#REF!</v>
      </c>
      <c r="DP100" s="68" t="e">
        <f t="shared" si="161"/>
        <v>#REF!</v>
      </c>
      <c r="DQ100" s="68" t="e">
        <f t="shared" si="161"/>
        <v>#REF!</v>
      </c>
      <c r="DR100" s="68" t="e">
        <f t="shared" si="161"/>
        <v>#REF!</v>
      </c>
      <c r="DS100" s="68" t="e">
        <f t="shared" si="161"/>
        <v>#REF!</v>
      </c>
      <c r="DT100" s="68" t="e">
        <f t="shared" si="161"/>
        <v>#REF!</v>
      </c>
      <c r="DU100" s="68" t="e">
        <f t="shared" si="161"/>
        <v>#REF!</v>
      </c>
      <c r="DV100" s="68" t="e">
        <f t="shared" si="161"/>
        <v>#REF!</v>
      </c>
      <c r="DW100" s="68" t="e">
        <f t="shared" si="161"/>
        <v>#REF!</v>
      </c>
      <c r="DX100" s="68" t="e">
        <f t="shared" si="161"/>
        <v>#REF!</v>
      </c>
      <c r="DY100" s="68" t="e">
        <f t="shared" si="161"/>
        <v>#REF!</v>
      </c>
      <c r="DZ100" s="68" t="e">
        <f t="shared" si="161"/>
        <v>#REF!</v>
      </c>
      <c r="EA100" s="68" t="e">
        <f t="shared" ref="EA100:GL100" si="162">IF(EA$97&gt;0,0,-(EA$94 + EA$95)*$C$37)</f>
        <v>#REF!</v>
      </c>
      <c r="EB100" s="68" t="e">
        <f t="shared" si="162"/>
        <v>#REF!</v>
      </c>
      <c r="EC100" s="68" t="e">
        <f t="shared" si="162"/>
        <v>#REF!</v>
      </c>
      <c r="ED100" s="68" t="e">
        <f t="shared" si="162"/>
        <v>#REF!</v>
      </c>
      <c r="EE100" s="68" t="e">
        <f t="shared" si="162"/>
        <v>#REF!</v>
      </c>
      <c r="EF100" s="68" t="e">
        <f t="shared" si="162"/>
        <v>#REF!</v>
      </c>
      <c r="EG100" s="68" t="e">
        <f t="shared" si="162"/>
        <v>#REF!</v>
      </c>
      <c r="EH100" s="68" t="e">
        <f t="shared" si="162"/>
        <v>#REF!</v>
      </c>
      <c r="EI100" s="68" t="e">
        <f t="shared" si="162"/>
        <v>#REF!</v>
      </c>
      <c r="EJ100" s="68" t="e">
        <f t="shared" si="162"/>
        <v>#REF!</v>
      </c>
      <c r="EK100" s="68" t="e">
        <f t="shared" si="162"/>
        <v>#REF!</v>
      </c>
      <c r="EL100" s="68" t="e">
        <f t="shared" si="162"/>
        <v>#REF!</v>
      </c>
      <c r="EM100" s="68" t="e">
        <f t="shared" si="162"/>
        <v>#REF!</v>
      </c>
      <c r="EN100" s="68" t="e">
        <f t="shared" si="162"/>
        <v>#REF!</v>
      </c>
      <c r="EO100" s="68" t="e">
        <f t="shared" si="162"/>
        <v>#REF!</v>
      </c>
      <c r="EP100" s="68" t="e">
        <f t="shared" si="162"/>
        <v>#REF!</v>
      </c>
      <c r="EQ100" s="68" t="e">
        <f t="shared" si="162"/>
        <v>#REF!</v>
      </c>
      <c r="ER100" s="68" t="e">
        <f t="shared" si="162"/>
        <v>#REF!</v>
      </c>
      <c r="ES100" s="68" t="e">
        <f t="shared" si="162"/>
        <v>#REF!</v>
      </c>
      <c r="ET100" s="68" t="e">
        <f t="shared" si="162"/>
        <v>#REF!</v>
      </c>
      <c r="EU100" s="68" t="e">
        <f t="shared" si="162"/>
        <v>#REF!</v>
      </c>
      <c r="EV100" s="68" t="e">
        <f t="shared" si="162"/>
        <v>#REF!</v>
      </c>
      <c r="EW100" s="68" t="e">
        <f t="shared" si="162"/>
        <v>#REF!</v>
      </c>
      <c r="EX100" s="68" t="e">
        <f t="shared" si="162"/>
        <v>#REF!</v>
      </c>
      <c r="EY100" s="68" t="e">
        <f t="shared" si="162"/>
        <v>#REF!</v>
      </c>
      <c r="EZ100" s="68" t="e">
        <f t="shared" si="162"/>
        <v>#REF!</v>
      </c>
      <c r="FA100" s="68" t="e">
        <f t="shared" si="162"/>
        <v>#REF!</v>
      </c>
      <c r="FB100" s="68" t="e">
        <f t="shared" si="162"/>
        <v>#REF!</v>
      </c>
      <c r="FC100" s="68" t="e">
        <f t="shared" si="162"/>
        <v>#REF!</v>
      </c>
      <c r="FD100" s="68" t="e">
        <f t="shared" si="162"/>
        <v>#REF!</v>
      </c>
      <c r="FE100" s="68" t="e">
        <f t="shared" si="162"/>
        <v>#REF!</v>
      </c>
      <c r="FF100" s="68" t="e">
        <f t="shared" si="162"/>
        <v>#REF!</v>
      </c>
      <c r="FG100" s="68" t="e">
        <f t="shared" si="162"/>
        <v>#REF!</v>
      </c>
      <c r="FH100" s="68" t="e">
        <f t="shared" si="162"/>
        <v>#REF!</v>
      </c>
      <c r="FI100" s="68" t="e">
        <f t="shared" si="162"/>
        <v>#REF!</v>
      </c>
      <c r="FJ100" s="68" t="e">
        <f t="shared" si="162"/>
        <v>#REF!</v>
      </c>
      <c r="FK100" s="68" t="e">
        <f t="shared" si="162"/>
        <v>#REF!</v>
      </c>
      <c r="FL100" s="68" t="e">
        <f t="shared" si="162"/>
        <v>#REF!</v>
      </c>
      <c r="FM100" s="68" t="e">
        <f t="shared" si="162"/>
        <v>#REF!</v>
      </c>
      <c r="FN100" s="68" t="e">
        <f t="shared" si="162"/>
        <v>#REF!</v>
      </c>
      <c r="FO100" s="68" t="e">
        <f t="shared" si="162"/>
        <v>#REF!</v>
      </c>
      <c r="FP100" s="68" t="e">
        <f t="shared" si="162"/>
        <v>#REF!</v>
      </c>
      <c r="FQ100" s="68" t="e">
        <f t="shared" si="162"/>
        <v>#REF!</v>
      </c>
      <c r="FR100" s="68" t="e">
        <f t="shared" si="162"/>
        <v>#REF!</v>
      </c>
      <c r="FS100" s="68" t="e">
        <f t="shared" si="162"/>
        <v>#REF!</v>
      </c>
      <c r="FT100" s="68" t="e">
        <f t="shared" si="162"/>
        <v>#REF!</v>
      </c>
      <c r="FU100" s="68" t="e">
        <f t="shared" si="162"/>
        <v>#REF!</v>
      </c>
      <c r="FV100" s="68" t="e">
        <f t="shared" si="162"/>
        <v>#REF!</v>
      </c>
      <c r="FW100" s="68" t="e">
        <f t="shared" si="162"/>
        <v>#REF!</v>
      </c>
      <c r="FX100" s="68" t="e">
        <f t="shared" si="162"/>
        <v>#REF!</v>
      </c>
      <c r="FY100" s="68" t="e">
        <f t="shared" si="162"/>
        <v>#REF!</v>
      </c>
      <c r="FZ100" s="68" t="e">
        <f t="shared" si="162"/>
        <v>#REF!</v>
      </c>
      <c r="GA100" s="68" t="e">
        <f t="shared" si="162"/>
        <v>#REF!</v>
      </c>
      <c r="GB100" s="68" t="e">
        <f t="shared" si="162"/>
        <v>#REF!</v>
      </c>
      <c r="GC100" s="68" t="e">
        <f t="shared" si="162"/>
        <v>#REF!</v>
      </c>
      <c r="GD100" s="68" t="e">
        <f t="shared" si="162"/>
        <v>#REF!</v>
      </c>
      <c r="GE100" s="68" t="e">
        <f t="shared" si="162"/>
        <v>#REF!</v>
      </c>
      <c r="GF100" s="68" t="e">
        <f t="shared" si="162"/>
        <v>#REF!</v>
      </c>
      <c r="GG100" s="68" t="e">
        <f t="shared" si="162"/>
        <v>#REF!</v>
      </c>
      <c r="GH100" s="68" t="e">
        <f t="shared" si="162"/>
        <v>#REF!</v>
      </c>
      <c r="GI100" s="68" t="e">
        <f t="shared" si="162"/>
        <v>#REF!</v>
      </c>
      <c r="GJ100" s="68" t="e">
        <f t="shared" si="162"/>
        <v>#REF!</v>
      </c>
      <c r="GK100" s="68" t="e">
        <f t="shared" si="162"/>
        <v>#REF!</v>
      </c>
      <c r="GL100" s="68" t="e">
        <f t="shared" si="162"/>
        <v>#REF!</v>
      </c>
      <c r="GM100" s="68" t="e">
        <f t="shared" ref="GM100:IX100" si="163">IF(GM$97&gt;0,0,-(GM$94 + GM$95)*$C$37)</f>
        <v>#REF!</v>
      </c>
      <c r="GN100" s="68" t="e">
        <f t="shared" si="163"/>
        <v>#REF!</v>
      </c>
      <c r="GO100" s="68" t="e">
        <f t="shared" si="163"/>
        <v>#REF!</v>
      </c>
      <c r="GP100" s="68" t="e">
        <f t="shared" si="163"/>
        <v>#REF!</v>
      </c>
      <c r="GQ100" s="68" t="e">
        <f t="shared" si="163"/>
        <v>#REF!</v>
      </c>
      <c r="GR100" s="68" t="e">
        <f t="shared" si="163"/>
        <v>#REF!</v>
      </c>
      <c r="GS100" s="68" t="e">
        <f t="shared" si="163"/>
        <v>#REF!</v>
      </c>
      <c r="GT100" s="68" t="e">
        <f t="shared" si="163"/>
        <v>#REF!</v>
      </c>
      <c r="GU100" s="68" t="e">
        <f t="shared" si="163"/>
        <v>#REF!</v>
      </c>
      <c r="GV100" s="68" t="e">
        <f t="shared" si="163"/>
        <v>#REF!</v>
      </c>
      <c r="GW100" s="68" t="e">
        <f t="shared" si="163"/>
        <v>#REF!</v>
      </c>
      <c r="GX100" s="68" t="e">
        <f t="shared" si="163"/>
        <v>#REF!</v>
      </c>
      <c r="GY100" s="68" t="e">
        <f t="shared" si="163"/>
        <v>#REF!</v>
      </c>
      <c r="GZ100" s="68" t="e">
        <f t="shared" si="163"/>
        <v>#REF!</v>
      </c>
      <c r="HA100" s="68" t="e">
        <f t="shared" si="163"/>
        <v>#REF!</v>
      </c>
      <c r="HB100" s="68" t="e">
        <f t="shared" si="163"/>
        <v>#REF!</v>
      </c>
      <c r="HC100" s="68" t="e">
        <f t="shared" si="163"/>
        <v>#REF!</v>
      </c>
      <c r="HD100" s="68" t="e">
        <f t="shared" si="163"/>
        <v>#REF!</v>
      </c>
      <c r="HE100" s="68" t="e">
        <f t="shared" si="163"/>
        <v>#REF!</v>
      </c>
      <c r="HF100" s="68" t="e">
        <f t="shared" si="163"/>
        <v>#REF!</v>
      </c>
      <c r="HG100" s="68" t="e">
        <f t="shared" si="163"/>
        <v>#REF!</v>
      </c>
      <c r="HH100" s="68" t="e">
        <f t="shared" si="163"/>
        <v>#REF!</v>
      </c>
      <c r="HI100" s="68" t="e">
        <f t="shared" si="163"/>
        <v>#REF!</v>
      </c>
      <c r="HJ100" s="68" t="e">
        <f t="shared" si="163"/>
        <v>#REF!</v>
      </c>
      <c r="HK100" s="68" t="e">
        <f t="shared" si="163"/>
        <v>#REF!</v>
      </c>
      <c r="HL100" s="68" t="e">
        <f t="shared" si="163"/>
        <v>#REF!</v>
      </c>
      <c r="HM100" s="68" t="e">
        <f t="shared" si="163"/>
        <v>#REF!</v>
      </c>
      <c r="HN100" s="68" t="e">
        <f t="shared" si="163"/>
        <v>#REF!</v>
      </c>
      <c r="HO100" s="68" t="e">
        <f t="shared" si="163"/>
        <v>#REF!</v>
      </c>
      <c r="HP100" s="68" t="e">
        <f t="shared" si="163"/>
        <v>#REF!</v>
      </c>
      <c r="HQ100" s="68" t="e">
        <f t="shared" si="163"/>
        <v>#REF!</v>
      </c>
      <c r="HR100" s="68" t="e">
        <f t="shared" si="163"/>
        <v>#REF!</v>
      </c>
      <c r="HS100" s="68" t="e">
        <f t="shared" si="163"/>
        <v>#REF!</v>
      </c>
      <c r="HT100" s="68" t="e">
        <f t="shared" si="163"/>
        <v>#REF!</v>
      </c>
      <c r="HU100" s="68" t="e">
        <f t="shared" si="163"/>
        <v>#REF!</v>
      </c>
      <c r="HV100" s="68" t="e">
        <f t="shared" si="163"/>
        <v>#REF!</v>
      </c>
      <c r="HW100" s="68" t="e">
        <f t="shared" si="163"/>
        <v>#REF!</v>
      </c>
      <c r="HX100" s="68" t="e">
        <f t="shared" si="163"/>
        <v>#REF!</v>
      </c>
      <c r="HY100" s="68" t="e">
        <f t="shared" si="163"/>
        <v>#REF!</v>
      </c>
      <c r="HZ100" s="68" t="e">
        <f t="shared" si="163"/>
        <v>#REF!</v>
      </c>
      <c r="IA100" s="68" t="e">
        <f t="shared" si="163"/>
        <v>#REF!</v>
      </c>
      <c r="IB100" s="68" t="e">
        <f t="shared" si="163"/>
        <v>#REF!</v>
      </c>
      <c r="IC100" s="68" t="e">
        <f t="shared" si="163"/>
        <v>#REF!</v>
      </c>
      <c r="ID100" s="68" t="e">
        <f t="shared" si="163"/>
        <v>#REF!</v>
      </c>
      <c r="IE100" s="68" t="e">
        <f t="shared" si="163"/>
        <v>#REF!</v>
      </c>
      <c r="IF100" s="68" t="e">
        <f t="shared" si="163"/>
        <v>#REF!</v>
      </c>
      <c r="IG100" s="68" t="e">
        <f t="shared" si="163"/>
        <v>#REF!</v>
      </c>
      <c r="IH100" s="68" t="e">
        <f t="shared" si="163"/>
        <v>#REF!</v>
      </c>
      <c r="II100" s="68" t="e">
        <f t="shared" si="163"/>
        <v>#REF!</v>
      </c>
      <c r="IJ100" s="68" t="e">
        <f t="shared" si="163"/>
        <v>#REF!</v>
      </c>
      <c r="IK100" s="68" t="e">
        <f t="shared" si="163"/>
        <v>#REF!</v>
      </c>
      <c r="IL100" s="68" t="e">
        <f t="shared" si="163"/>
        <v>#REF!</v>
      </c>
      <c r="IM100" s="68" t="e">
        <f t="shared" si="163"/>
        <v>#REF!</v>
      </c>
      <c r="IN100" s="68" t="e">
        <f t="shared" si="163"/>
        <v>#REF!</v>
      </c>
      <c r="IO100" s="68" t="e">
        <f t="shared" si="163"/>
        <v>#REF!</v>
      </c>
      <c r="IP100" s="68" t="e">
        <f t="shared" si="163"/>
        <v>#REF!</v>
      </c>
      <c r="IQ100" s="68" t="e">
        <f t="shared" si="163"/>
        <v>#REF!</v>
      </c>
      <c r="IR100" s="68" t="e">
        <f t="shared" si="163"/>
        <v>#REF!</v>
      </c>
      <c r="IS100" s="68" t="e">
        <f t="shared" si="163"/>
        <v>#REF!</v>
      </c>
      <c r="IT100" s="68" t="e">
        <f t="shared" si="163"/>
        <v>#REF!</v>
      </c>
      <c r="IU100" s="68" t="e">
        <f t="shared" si="163"/>
        <v>#REF!</v>
      </c>
      <c r="IV100" s="68" t="e">
        <f t="shared" si="163"/>
        <v>#REF!</v>
      </c>
      <c r="IW100" s="68" t="e">
        <f t="shared" si="163"/>
        <v>#REF!</v>
      </c>
      <c r="IX100" s="68" t="e">
        <f t="shared" si="163"/>
        <v>#REF!</v>
      </c>
      <c r="IY100" s="68" t="e">
        <f t="shared" ref="IY100:JV100" si="164">IF(IY$97&gt;0,0,-(IY$94 + IY$95)*$C$37)</f>
        <v>#REF!</v>
      </c>
      <c r="IZ100" s="68" t="e">
        <f t="shared" si="164"/>
        <v>#REF!</v>
      </c>
      <c r="JA100" s="68" t="e">
        <f t="shared" si="164"/>
        <v>#REF!</v>
      </c>
      <c r="JB100" s="68" t="e">
        <f t="shared" si="164"/>
        <v>#REF!</v>
      </c>
      <c r="JC100" s="68" t="e">
        <f t="shared" si="164"/>
        <v>#REF!</v>
      </c>
      <c r="JD100" s="68" t="e">
        <f t="shared" si="164"/>
        <v>#REF!</v>
      </c>
      <c r="JE100" s="68" t="e">
        <f t="shared" si="164"/>
        <v>#REF!</v>
      </c>
      <c r="JF100" s="68" t="e">
        <f t="shared" si="164"/>
        <v>#REF!</v>
      </c>
      <c r="JG100" s="68" t="e">
        <f t="shared" si="164"/>
        <v>#REF!</v>
      </c>
      <c r="JH100" s="68" t="e">
        <f t="shared" si="164"/>
        <v>#REF!</v>
      </c>
      <c r="JI100" s="68" t="e">
        <f t="shared" si="164"/>
        <v>#REF!</v>
      </c>
      <c r="JJ100" s="68" t="e">
        <f t="shared" si="164"/>
        <v>#REF!</v>
      </c>
      <c r="JK100" s="68" t="e">
        <f t="shared" si="164"/>
        <v>#REF!</v>
      </c>
      <c r="JL100" s="68" t="e">
        <f t="shared" si="164"/>
        <v>#REF!</v>
      </c>
      <c r="JM100" s="68" t="e">
        <f t="shared" si="164"/>
        <v>#REF!</v>
      </c>
      <c r="JN100" s="68" t="e">
        <f t="shared" si="164"/>
        <v>#REF!</v>
      </c>
      <c r="JO100" s="68" t="e">
        <f t="shared" si="164"/>
        <v>#REF!</v>
      </c>
      <c r="JP100" s="68" t="e">
        <f t="shared" si="164"/>
        <v>#REF!</v>
      </c>
      <c r="JQ100" s="68" t="e">
        <f t="shared" si="164"/>
        <v>#REF!</v>
      </c>
      <c r="JR100" s="68" t="e">
        <f t="shared" si="164"/>
        <v>#REF!</v>
      </c>
      <c r="JS100" s="68" t="e">
        <f t="shared" si="164"/>
        <v>#REF!</v>
      </c>
      <c r="JT100" s="68" t="e">
        <f t="shared" si="164"/>
        <v>#REF!</v>
      </c>
      <c r="JU100" s="68" t="e">
        <f t="shared" si="164"/>
        <v>#REF!</v>
      </c>
      <c r="JV100" s="68" t="e">
        <f t="shared" si="164"/>
        <v>#REF!</v>
      </c>
    </row>
    <row r="101" spans="1:282" s="106" customFormat="1">
      <c r="A101" s="104" t="s">
        <v>273</v>
      </c>
      <c r="B101" s="105"/>
      <c r="C101" s="86" t="e">
        <f>-(C96+C100)</f>
        <v>#REF!</v>
      </c>
      <c r="D101" s="86" t="e">
        <f t="shared" ref="D101:BO101" si="165">-(D96+D100)</f>
        <v>#REF!</v>
      </c>
      <c r="E101" s="86" t="e">
        <f t="shared" si="165"/>
        <v>#REF!</v>
      </c>
      <c r="F101" s="86" t="e">
        <f t="shared" si="165"/>
        <v>#REF!</v>
      </c>
      <c r="G101" s="86" t="e">
        <f t="shared" si="165"/>
        <v>#REF!</v>
      </c>
      <c r="H101" s="86" t="e">
        <f t="shared" si="165"/>
        <v>#REF!</v>
      </c>
      <c r="I101" s="86" t="e">
        <f t="shared" si="165"/>
        <v>#REF!</v>
      </c>
      <c r="J101" s="86" t="e">
        <f t="shared" si="165"/>
        <v>#REF!</v>
      </c>
      <c r="K101" s="86" t="e">
        <f t="shared" si="165"/>
        <v>#REF!</v>
      </c>
      <c r="L101" s="86" t="e">
        <f t="shared" si="165"/>
        <v>#REF!</v>
      </c>
      <c r="M101" s="86" t="e">
        <f t="shared" si="165"/>
        <v>#REF!</v>
      </c>
      <c r="N101" s="86" t="e">
        <f t="shared" si="165"/>
        <v>#REF!</v>
      </c>
      <c r="O101" s="86" t="e">
        <f t="shared" si="165"/>
        <v>#REF!</v>
      </c>
      <c r="P101" s="86" t="e">
        <f t="shared" si="165"/>
        <v>#REF!</v>
      </c>
      <c r="Q101" s="86" t="e">
        <f t="shared" si="165"/>
        <v>#REF!</v>
      </c>
      <c r="R101" s="86" t="e">
        <f t="shared" si="165"/>
        <v>#REF!</v>
      </c>
      <c r="S101" s="86" t="e">
        <f t="shared" si="165"/>
        <v>#REF!</v>
      </c>
      <c r="T101" s="86" t="e">
        <f t="shared" si="165"/>
        <v>#REF!</v>
      </c>
      <c r="U101" s="86" t="e">
        <f t="shared" si="165"/>
        <v>#REF!</v>
      </c>
      <c r="V101" s="86" t="e">
        <f t="shared" si="165"/>
        <v>#REF!</v>
      </c>
      <c r="W101" s="86" t="e">
        <f t="shared" si="165"/>
        <v>#REF!</v>
      </c>
      <c r="X101" s="86" t="e">
        <f t="shared" si="165"/>
        <v>#REF!</v>
      </c>
      <c r="Y101" s="86" t="e">
        <f t="shared" si="165"/>
        <v>#REF!</v>
      </c>
      <c r="Z101" s="86" t="e">
        <f t="shared" si="165"/>
        <v>#REF!</v>
      </c>
      <c r="AA101" s="86" t="e">
        <f t="shared" si="165"/>
        <v>#REF!</v>
      </c>
      <c r="AB101" s="86" t="e">
        <f t="shared" si="165"/>
        <v>#REF!</v>
      </c>
      <c r="AC101" s="86" t="e">
        <f t="shared" si="165"/>
        <v>#REF!</v>
      </c>
      <c r="AD101" s="86" t="e">
        <f t="shared" si="165"/>
        <v>#REF!</v>
      </c>
      <c r="AE101" s="86" t="e">
        <f t="shared" si="165"/>
        <v>#REF!</v>
      </c>
      <c r="AF101" s="86" t="e">
        <f t="shared" si="165"/>
        <v>#REF!</v>
      </c>
      <c r="AG101" s="86" t="e">
        <f t="shared" si="165"/>
        <v>#REF!</v>
      </c>
      <c r="AH101" s="86" t="e">
        <f t="shared" si="165"/>
        <v>#REF!</v>
      </c>
      <c r="AI101" s="86" t="e">
        <f t="shared" si="165"/>
        <v>#REF!</v>
      </c>
      <c r="AJ101" s="86" t="e">
        <f t="shared" si="165"/>
        <v>#REF!</v>
      </c>
      <c r="AK101" s="86" t="e">
        <f t="shared" si="165"/>
        <v>#REF!</v>
      </c>
      <c r="AL101" s="86" t="e">
        <f t="shared" si="165"/>
        <v>#REF!</v>
      </c>
      <c r="AM101" s="86" t="e">
        <f t="shared" si="165"/>
        <v>#REF!</v>
      </c>
      <c r="AN101" s="86" t="e">
        <f t="shared" si="165"/>
        <v>#REF!</v>
      </c>
      <c r="AO101" s="86" t="e">
        <f t="shared" si="165"/>
        <v>#REF!</v>
      </c>
      <c r="AP101" s="86" t="e">
        <f t="shared" si="165"/>
        <v>#REF!</v>
      </c>
      <c r="AQ101" s="86" t="e">
        <f t="shared" si="165"/>
        <v>#REF!</v>
      </c>
      <c r="AR101" s="86" t="e">
        <f t="shared" si="165"/>
        <v>#REF!</v>
      </c>
      <c r="AS101" s="86" t="e">
        <f t="shared" si="165"/>
        <v>#REF!</v>
      </c>
      <c r="AT101" s="86" t="e">
        <f t="shared" si="165"/>
        <v>#REF!</v>
      </c>
      <c r="AU101" s="86" t="e">
        <f t="shared" si="165"/>
        <v>#REF!</v>
      </c>
      <c r="AV101" s="86" t="e">
        <f t="shared" si="165"/>
        <v>#REF!</v>
      </c>
      <c r="AW101" s="86" t="e">
        <f t="shared" si="165"/>
        <v>#REF!</v>
      </c>
      <c r="AX101" s="86" t="e">
        <f t="shared" si="165"/>
        <v>#REF!</v>
      </c>
      <c r="AY101" s="86" t="e">
        <f t="shared" si="165"/>
        <v>#REF!</v>
      </c>
      <c r="AZ101" s="86" t="e">
        <f t="shared" si="165"/>
        <v>#REF!</v>
      </c>
      <c r="BA101" s="86" t="e">
        <f t="shared" si="165"/>
        <v>#REF!</v>
      </c>
      <c r="BB101" s="86" t="e">
        <f t="shared" si="165"/>
        <v>#REF!</v>
      </c>
      <c r="BC101" s="86" t="e">
        <f t="shared" si="165"/>
        <v>#REF!</v>
      </c>
      <c r="BD101" s="86" t="e">
        <f t="shared" si="165"/>
        <v>#REF!</v>
      </c>
      <c r="BE101" s="86" t="e">
        <f t="shared" si="165"/>
        <v>#REF!</v>
      </c>
      <c r="BF101" s="86" t="e">
        <f t="shared" si="165"/>
        <v>#REF!</v>
      </c>
      <c r="BG101" s="86" t="e">
        <f t="shared" si="165"/>
        <v>#REF!</v>
      </c>
      <c r="BH101" s="86" t="e">
        <f t="shared" si="165"/>
        <v>#REF!</v>
      </c>
      <c r="BI101" s="86" t="e">
        <f t="shared" si="165"/>
        <v>#REF!</v>
      </c>
      <c r="BJ101" s="86" t="e">
        <f t="shared" si="165"/>
        <v>#REF!</v>
      </c>
      <c r="BK101" s="86" t="e">
        <f t="shared" si="165"/>
        <v>#REF!</v>
      </c>
      <c r="BL101" s="86" t="e">
        <f t="shared" si="165"/>
        <v>#REF!</v>
      </c>
      <c r="BM101" s="86" t="e">
        <f t="shared" si="165"/>
        <v>#REF!</v>
      </c>
      <c r="BN101" s="86" t="e">
        <f t="shared" si="165"/>
        <v>#REF!</v>
      </c>
      <c r="BO101" s="86" t="e">
        <f t="shared" si="165"/>
        <v>#REF!</v>
      </c>
      <c r="BP101" s="86" t="e">
        <f t="shared" ref="BP101:EA101" si="166">-(BP96+BP100)</f>
        <v>#REF!</v>
      </c>
      <c r="BQ101" s="86" t="e">
        <f t="shared" si="166"/>
        <v>#REF!</v>
      </c>
      <c r="BR101" s="86" t="e">
        <f t="shared" si="166"/>
        <v>#REF!</v>
      </c>
      <c r="BS101" s="86" t="e">
        <f t="shared" si="166"/>
        <v>#REF!</v>
      </c>
      <c r="BT101" s="86" t="e">
        <f t="shared" si="166"/>
        <v>#REF!</v>
      </c>
      <c r="BU101" s="86" t="e">
        <f t="shared" si="166"/>
        <v>#REF!</v>
      </c>
      <c r="BV101" s="86" t="e">
        <f t="shared" si="166"/>
        <v>#REF!</v>
      </c>
      <c r="BW101" s="86" t="e">
        <f t="shared" si="166"/>
        <v>#REF!</v>
      </c>
      <c r="BX101" s="86" t="e">
        <f t="shared" si="166"/>
        <v>#REF!</v>
      </c>
      <c r="BY101" s="86" t="e">
        <f t="shared" si="166"/>
        <v>#REF!</v>
      </c>
      <c r="BZ101" s="86" t="e">
        <f t="shared" si="166"/>
        <v>#REF!</v>
      </c>
      <c r="CA101" s="86" t="e">
        <f t="shared" si="166"/>
        <v>#REF!</v>
      </c>
      <c r="CB101" s="86" t="e">
        <f t="shared" si="166"/>
        <v>#REF!</v>
      </c>
      <c r="CC101" s="86" t="e">
        <f t="shared" si="166"/>
        <v>#REF!</v>
      </c>
      <c r="CD101" s="86" t="e">
        <f t="shared" si="166"/>
        <v>#REF!</v>
      </c>
      <c r="CE101" s="86" t="e">
        <f t="shared" si="166"/>
        <v>#REF!</v>
      </c>
      <c r="CF101" s="86" t="e">
        <f t="shared" si="166"/>
        <v>#REF!</v>
      </c>
      <c r="CG101" s="86" t="e">
        <f t="shared" si="166"/>
        <v>#REF!</v>
      </c>
      <c r="CH101" s="86" t="e">
        <f t="shared" si="166"/>
        <v>#REF!</v>
      </c>
      <c r="CI101" s="86" t="e">
        <f t="shared" si="166"/>
        <v>#REF!</v>
      </c>
      <c r="CJ101" s="86" t="e">
        <f t="shared" si="166"/>
        <v>#REF!</v>
      </c>
      <c r="CK101" s="86" t="e">
        <f t="shared" si="166"/>
        <v>#REF!</v>
      </c>
      <c r="CL101" s="86" t="e">
        <f t="shared" si="166"/>
        <v>#REF!</v>
      </c>
      <c r="CM101" s="86" t="e">
        <f t="shared" si="166"/>
        <v>#REF!</v>
      </c>
      <c r="CN101" s="86" t="e">
        <f t="shared" si="166"/>
        <v>#REF!</v>
      </c>
      <c r="CO101" s="86" t="e">
        <f t="shared" si="166"/>
        <v>#REF!</v>
      </c>
      <c r="CP101" s="86" t="e">
        <f t="shared" si="166"/>
        <v>#REF!</v>
      </c>
      <c r="CQ101" s="86" t="e">
        <f t="shared" si="166"/>
        <v>#REF!</v>
      </c>
      <c r="CR101" s="86" t="e">
        <f t="shared" si="166"/>
        <v>#REF!</v>
      </c>
      <c r="CS101" s="86" t="e">
        <f t="shared" si="166"/>
        <v>#REF!</v>
      </c>
      <c r="CT101" s="86" t="e">
        <f t="shared" si="166"/>
        <v>#REF!</v>
      </c>
      <c r="CU101" s="86" t="e">
        <f t="shared" si="166"/>
        <v>#REF!</v>
      </c>
      <c r="CV101" s="86" t="e">
        <f t="shared" si="166"/>
        <v>#REF!</v>
      </c>
      <c r="CW101" s="86" t="e">
        <f t="shared" si="166"/>
        <v>#REF!</v>
      </c>
      <c r="CX101" s="86" t="e">
        <f t="shared" si="166"/>
        <v>#REF!</v>
      </c>
      <c r="CY101" s="86" t="e">
        <f t="shared" si="166"/>
        <v>#REF!</v>
      </c>
      <c r="CZ101" s="86" t="e">
        <f t="shared" si="166"/>
        <v>#REF!</v>
      </c>
      <c r="DA101" s="86" t="e">
        <f t="shared" si="166"/>
        <v>#REF!</v>
      </c>
      <c r="DB101" s="86" t="e">
        <f t="shared" si="166"/>
        <v>#REF!</v>
      </c>
      <c r="DC101" s="86" t="e">
        <f t="shared" si="166"/>
        <v>#REF!</v>
      </c>
      <c r="DD101" s="86" t="e">
        <f t="shared" si="166"/>
        <v>#REF!</v>
      </c>
      <c r="DE101" s="86" t="e">
        <f t="shared" si="166"/>
        <v>#REF!</v>
      </c>
      <c r="DF101" s="86" t="e">
        <f t="shared" si="166"/>
        <v>#REF!</v>
      </c>
      <c r="DG101" s="86" t="e">
        <f t="shared" si="166"/>
        <v>#REF!</v>
      </c>
      <c r="DH101" s="86" t="e">
        <f t="shared" si="166"/>
        <v>#REF!</v>
      </c>
      <c r="DI101" s="86" t="e">
        <f t="shared" si="166"/>
        <v>#REF!</v>
      </c>
      <c r="DJ101" s="86" t="e">
        <f t="shared" si="166"/>
        <v>#REF!</v>
      </c>
      <c r="DK101" s="86" t="e">
        <f t="shared" si="166"/>
        <v>#REF!</v>
      </c>
      <c r="DL101" s="86" t="e">
        <f t="shared" si="166"/>
        <v>#REF!</v>
      </c>
      <c r="DM101" s="86" t="e">
        <f t="shared" si="166"/>
        <v>#REF!</v>
      </c>
      <c r="DN101" s="86" t="e">
        <f t="shared" si="166"/>
        <v>#REF!</v>
      </c>
      <c r="DO101" s="86" t="e">
        <f t="shared" si="166"/>
        <v>#REF!</v>
      </c>
      <c r="DP101" s="86" t="e">
        <f t="shared" si="166"/>
        <v>#REF!</v>
      </c>
      <c r="DQ101" s="86" t="e">
        <f t="shared" si="166"/>
        <v>#REF!</v>
      </c>
      <c r="DR101" s="86" t="e">
        <f t="shared" si="166"/>
        <v>#REF!</v>
      </c>
      <c r="DS101" s="86" t="e">
        <f t="shared" si="166"/>
        <v>#REF!</v>
      </c>
      <c r="DT101" s="86" t="e">
        <f t="shared" si="166"/>
        <v>#REF!</v>
      </c>
      <c r="DU101" s="86" t="e">
        <f t="shared" si="166"/>
        <v>#REF!</v>
      </c>
      <c r="DV101" s="86" t="e">
        <f t="shared" si="166"/>
        <v>#REF!</v>
      </c>
      <c r="DW101" s="86" t="e">
        <f t="shared" si="166"/>
        <v>#REF!</v>
      </c>
      <c r="DX101" s="86" t="e">
        <f t="shared" si="166"/>
        <v>#REF!</v>
      </c>
      <c r="DY101" s="86" t="e">
        <f t="shared" si="166"/>
        <v>#REF!</v>
      </c>
      <c r="DZ101" s="86" t="e">
        <f t="shared" si="166"/>
        <v>#REF!</v>
      </c>
      <c r="EA101" s="86" t="e">
        <f t="shared" si="166"/>
        <v>#REF!</v>
      </c>
      <c r="EB101" s="86" t="e">
        <f t="shared" ref="EB101:GM101" si="167">-(EB96+EB100)</f>
        <v>#REF!</v>
      </c>
      <c r="EC101" s="86" t="e">
        <f t="shared" si="167"/>
        <v>#REF!</v>
      </c>
      <c r="ED101" s="86" t="e">
        <f t="shared" si="167"/>
        <v>#REF!</v>
      </c>
      <c r="EE101" s="86" t="e">
        <f t="shared" si="167"/>
        <v>#REF!</v>
      </c>
      <c r="EF101" s="86" t="e">
        <f t="shared" si="167"/>
        <v>#REF!</v>
      </c>
      <c r="EG101" s="86" t="e">
        <f t="shared" si="167"/>
        <v>#REF!</v>
      </c>
      <c r="EH101" s="86" t="e">
        <f t="shared" si="167"/>
        <v>#REF!</v>
      </c>
      <c r="EI101" s="86" t="e">
        <f t="shared" si="167"/>
        <v>#REF!</v>
      </c>
      <c r="EJ101" s="86" t="e">
        <f t="shared" si="167"/>
        <v>#REF!</v>
      </c>
      <c r="EK101" s="86" t="e">
        <f t="shared" si="167"/>
        <v>#REF!</v>
      </c>
      <c r="EL101" s="86" t="e">
        <f t="shared" si="167"/>
        <v>#REF!</v>
      </c>
      <c r="EM101" s="86" t="e">
        <f t="shared" si="167"/>
        <v>#REF!</v>
      </c>
      <c r="EN101" s="86" t="e">
        <f t="shared" si="167"/>
        <v>#REF!</v>
      </c>
      <c r="EO101" s="86" t="e">
        <f t="shared" si="167"/>
        <v>#REF!</v>
      </c>
      <c r="EP101" s="86" t="e">
        <f t="shared" si="167"/>
        <v>#REF!</v>
      </c>
      <c r="EQ101" s="86" t="e">
        <f t="shared" si="167"/>
        <v>#REF!</v>
      </c>
      <c r="ER101" s="86" t="e">
        <f t="shared" si="167"/>
        <v>#REF!</v>
      </c>
      <c r="ES101" s="86" t="e">
        <f t="shared" si="167"/>
        <v>#REF!</v>
      </c>
      <c r="ET101" s="86" t="e">
        <f t="shared" si="167"/>
        <v>#REF!</v>
      </c>
      <c r="EU101" s="86" t="e">
        <f t="shared" si="167"/>
        <v>#REF!</v>
      </c>
      <c r="EV101" s="86" t="e">
        <f t="shared" si="167"/>
        <v>#REF!</v>
      </c>
      <c r="EW101" s="86" t="e">
        <f t="shared" si="167"/>
        <v>#REF!</v>
      </c>
      <c r="EX101" s="86" t="e">
        <f t="shared" si="167"/>
        <v>#REF!</v>
      </c>
      <c r="EY101" s="86" t="e">
        <f t="shared" si="167"/>
        <v>#REF!</v>
      </c>
      <c r="EZ101" s="86" t="e">
        <f t="shared" si="167"/>
        <v>#REF!</v>
      </c>
      <c r="FA101" s="86" t="e">
        <f t="shared" si="167"/>
        <v>#REF!</v>
      </c>
      <c r="FB101" s="86" t="e">
        <f t="shared" si="167"/>
        <v>#REF!</v>
      </c>
      <c r="FC101" s="86" t="e">
        <f t="shared" si="167"/>
        <v>#REF!</v>
      </c>
      <c r="FD101" s="86" t="e">
        <f t="shared" si="167"/>
        <v>#REF!</v>
      </c>
      <c r="FE101" s="86" t="e">
        <f t="shared" si="167"/>
        <v>#REF!</v>
      </c>
      <c r="FF101" s="86" t="e">
        <f t="shared" si="167"/>
        <v>#REF!</v>
      </c>
      <c r="FG101" s="86" t="e">
        <f t="shared" si="167"/>
        <v>#REF!</v>
      </c>
      <c r="FH101" s="86" t="e">
        <f t="shared" si="167"/>
        <v>#REF!</v>
      </c>
      <c r="FI101" s="86" t="e">
        <f t="shared" si="167"/>
        <v>#REF!</v>
      </c>
      <c r="FJ101" s="86" t="e">
        <f t="shared" si="167"/>
        <v>#REF!</v>
      </c>
      <c r="FK101" s="86" t="e">
        <f t="shared" si="167"/>
        <v>#REF!</v>
      </c>
      <c r="FL101" s="86" t="e">
        <f t="shared" si="167"/>
        <v>#REF!</v>
      </c>
      <c r="FM101" s="86" t="e">
        <f t="shared" si="167"/>
        <v>#REF!</v>
      </c>
      <c r="FN101" s="86" t="e">
        <f t="shared" si="167"/>
        <v>#REF!</v>
      </c>
      <c r="FO101" s="86" t="e">
        <f t="shared" si="167"/>
        <v>#REF!</v>
      </c>
      <c r="FP101" s="86" t="e">
        <f t="shared" si="167"/>
        <v>#REF!</v>
      </c>
      <c r="FQ101" s="86" t="e">
        <f t="shared" si="167"/>
        <v>#REF!</v>
      </c>
      <c r="FR101" s="86" t="e">
        <f t="shared" si="167"/>
        <v>#REF!</v>
      </c>
      <c r="FS101" s="86" t="e">
        <f t="shared" si="167"/>
        <v>#REF!</v>
      </c>
      <c r="FT101" s="86" t="e">
        <f t="shared" si="167"/>
        <v>#REF!</v>
      </c>
      <c r="FU101" s="86" t="e">
        <f t="shared" si="167"/>
        <v>#REF!</v>
      </c>
      <c r="FV101" s="86" t="e">
        <f t="shared" si="167"/>
        <v>#REF!</v>
      </c>
      <c r="FW101" s="86" t="e">
        <f t="shared" si="167"/>
        <v>#REF!</v>
      </c>
      <c r="FX101" s="86" t="e">
        <f t="shared" si="167"/>
        <v>#REF!</v>
      </c>
      <c r="FY101" s="86" t="e">
        <f t="shared" si="167"/>
        <v>#REF!</v>
      </c>
      <c r="FZ101" s="86" t="e">
        <f t="shared" si="167"/>
        <v>#REF!</v>
      </c>
      <c r="GA101" s="86" t="e">
        <f t="shared" si="167"/>
        <v>#REF!</v>
      </c>
      <c r="GB101" s="86" t="e">
        <f t="shared" si="167"/>
        <v>#REF!</v>
      </c>
      <c r="GC101" s="86" t="e">
        <f t="shared" si="167"/>
        <v>#REF!</v>
      </c>
      <c r="GD101" s="86" t="e">
        <f t="shared" si="167"/>
        <v>#REF!</v>
      </c>
      <c r="GE101" s="86" t="e">
        <f t="shared" si="167"/>
        <v>#REF!</v>
      </c>
      <c r="GF101" s="86" t="e">
        <f t="shared" si="167"/>
        <v>#REF!</v>
      </c>
      <c r="GG101" s="86" t="e">
        <f t="shared" si="167"/>
        <v>#REF!</v>
      </c>
      <c r="GH101" s="86" t="e">
        <f t="shared" si="167"/>
        <v>#REF!</v>
      </c>
      <c r="GI101" s="86" t="e">
        <f t="shared" si="167"/>
        <v>#REF!</v>
      </c>
      <c r="GJ101" s="86" t="e">
        <f t="shared" si="167"/>
        <v>#REF!</v>
      </c>
      <c r="GK101" s="86" t="e">
        <f t="shared" si="167"/>
        <v>#REF!</v>
      </c>
      <c r="GL101" s="86" t="e">
        <f t="shared" si="167"/>
        <v>#REF!</v>
      </c>
      <c r="GM101" s="86" t="e">
        <f t="shared" si="167"/>
        <v>#REF!</v>
      </c>
      <c r="GN101" s="86" t="e">
        <f t="shared" ref="GN101:IY101" si="168">-(GN96+GN100)</f>
        <v>#REF!</v>
      </c>
      <c r="GO101" s="86" t="e">
        <f t="shared" si="168"/>
        <v>#REF!</v>
      </c>
      <c r="GP101" s="86" t="e">
        <f t="shared" si="168"/>
        <v>#REF!</v>
      </c>
      <c r="GQ101" s="86" t="e">
        <f t="shared" si="168"/>
        <v>#REF!</v>
      </c>
      <c r="GR101" s="86" t="e">
        <f t="shared" si="168"/>
        <v>#REF!</v>
      </c>
      <c r="GS101" s="86" t="e">
        <f t="shared" si="168"/>
        <v>#REF!</v>
      </c>
      <c r="GT101" s="86" t="e">
        <f t="shared" si="168"/>
        <v>#REF!</v>
      </c>
      <c r="GU101" s="86" t="e">
        <f t="shared" si="168"/>
        <v>#REF!</v>
      </c>
      <c r="GV101" s="86" t="e">
        <f t="shared" si="168"/>
        <v>#REF!</v>
      </c>
      <c r="GW101" s="86" t="e">
        <f t="shared" si="168"/>
        <v>#REF!</v>
      </c>
      <c r="GX101" s="86" t="e">
        <f t="shared" si="168"/>
        <v>#REF!</v>
      </c>
      <c r="GY101" s="86" t="e">
        <f t="shared" si="168"/>
        <v>#REF!</v>
      </c>
      <c r="GZ101" s="86" t="e">
        <f t="shared" si="168"/>
        <v>#REF!</v>
      </c>
      <c r="HA101" s="86" t="e">
        <f t="shared" si="168"/>
        <v>#REF!</v>
      </c>
      <c r="HB101" s="86" t="e">
        <f t="shared" si="168"/>
        <v>#REF!</v>
      </c>
      <c r="HC101" s="86" t="e">
        <f t="shared" si="168"/>
        <v>#REF!</v>
      </c>
      <c r="HD101" s="86" t="e">
        <f t="shared" si="168"/>
        <v>#REF!</v>
      </c>
      <c r="HE101" s="86" t="e">
        <f t="shared" si="168"/>
        <v>#REF!</v>
      </c>
      <c r="HF101" s="86" t="e">
        <f t="shared" si="168"/>
        <v>#REF!</v>
      </c>
      <c r="HG101" s="86" t="e">
        <f t="shared" si="168"/>
        <v>#REF!</v>
      </c>
      <c r="HH101" s="86" t="e">
        <f t="shared" si="168"/>
        <v>#REF!</v>
      </c>
      <c r="HI101" s="86" t="e">
        <f t="shared" si="168"/>
        <v>#REF!</v>
      </c>
      <c r="HJ101" s="86" t="e">
        <f t="shared" si="168"/>
        <v>#REF!</v>
      </c>
      <c r="HK101" s="86" t="e">
        <f t="shared" si="168"/>
        <v>#REF!</v>
      </c>
      <c r="HL101" s="86" t="e">
        <f t="shared" si="168"/>
        <v>#REF!</v>
      </c>
      <c r="HM101" s="86" t="e">
        <f t="shared" si="168"/>
        <v>#REF!</v>
      </c>
      <c r="HN101" s="86" t="e">
        <f t="shared" si="168"/>
        <v>#REF!</v>
      </c>
      <c r="HO101" s="86" t="e">
        <f t="shared" si="168"/>
        <v>#REF!</v>
      </c>
      <c r="HP101" s="86" t="e">
        <f t="shared" si="168"/>
        <v>#REF!</v>
      </c>
      <c r="HQ101" s="86" t="e">
        <f t="shared" si="168"/>
        <v>#REF!</v>
      </c>
      <c r="HR101" s="86" t="e">
        <f t="shared" si="168"/>
        <v>#REF!</v>
      </c>
      <c r="HS101" s="86" t="e">
        <f t="shared" si="168"/>
        <v>#REF!</v>
      </c>
      <c r="HT101" s="86" t="e">
        <f t="shared" si="168"/>
        <v>#REF!</v>
      </c>
      <c r="HU101" s="86" t="e">
        <f t="shared" si="168"/>
        <v>#REF!</v>
      </c>
      <c r="HV101" s="86" t="e">
        <f t="shared" si="168"/>
        <v>#REF!</v>
      </c>
      <c r="HW101" s="86" t="e">
        <f t="shared" si="168"/>
        <v>#REF!</v>
      </c>
      <c r="HX101" s="86" t="e">
        <f t="shared" si="168"/>
        <v>#REF!</v>
      </c>
      <c r="HY101" s="86" t="e">
        <f t="shared" si="168"/>
        <v>#REF!</v>
      </c>
      <c r="HZ101" s="86" t="e">
        <f t="shared" si="168"/>
        <v>#REF!</v>
      </c>
      <c r="IA101" s="86" t="e">
        <f t="shared" si="168"/>
        <v>#REF!</v>
      </c>
      <c r="IB101" s="86" t="e">
        <f t="shared" si="168"/>
        <v>#REF!</v>
      </c>
      <c r="IC101" s="86" t="e">
        <f t="shared" si="168"/>
        <v>#REF!</v>
      </c>
      <c r="ID101" s="86" t="e">
        <f t="shared" si="168"/>
        <v>#REF!</v>
      </c>
      <c r="IE101" s="86" t="e">
        <f t="shared" si="168"/>
        <v>#REF!</v>
      </c>
      <c r="IF101" s="86" t="e">
        <f t="shared" si="168"/>
        <v>#REF!</v>
      </c>
      <c r="IG101" s="86" t="e">
        <f t="shared" si="168"/>
        <v>#REF!</v>
      </c>
      <c r="IH101" s="86" t="e">
        <f t="shared" si="168"/>
        <v>#REF!</v>
      </c>
      <c r="II101" s="86" t="e">
        <f t="shared" si="168"/>
        <v>#REF!</v>
      </c>
      <c r="IJ101" s="86" t="e">
        <f t="shared" si="168"/>
        <v>#REF!</v>
      </c>
      <c r="IK101" s="86" t="e">
        <f t="shared" si="168"/>
        <v>#REF!</v>
      </c>
      <c r="IL101" s="86" t="e">
        <f t="shared" si="168"/>
        <v>#REF!</v>
      </c>
      <c r="IM101" s="86" t="e">
        <f t="shared" si="168"/>
        <v>#REF!</v>
      </c>
      <c r="IN101" s="86" t="e">
        <f t="shared" si="168"/>
        <v>#REF!</v>
      </c>
      <c r="IO101" s="86" t="e">
        <f t="shared" si="168"/>
        <v>#REF!</v>
      </c>
      <c r="IP101" s="86" t="e">
        <f t="shared" si="168"/>
        <v>#REF!</v>
      </c>
      <c r="IQ101" s="86" t="e">
        <f t="shared" si="168"/>
        <v>#REF!</v>
      </c>
      <c r="IR101" s="86" t="e">
        <f t="shared" si="168"/>
        <v>#REF!</v>
      </c>
      <c r="IS101" s="86" t="e">
        <f t="shared" si="168"/>
        <v>#REF!</v>
      </c>
      <c r="IT101" s="86" t="e">
        <f t="shared" si="168"/>
        <v>#REF!</v>
      </c>
      <c r="IU101" s="86" t="e">
        <f t="shared" si="168"/>
        <v>#REF!</v>
      </c>
      <c r="IV101" s="86" t="e">
        <f t="shared" si="168"/>
        <v>#REF!</v>
      </c>
      <c r="IW101" s="86" t="e">
        <f t="shared" si="168"/>
        <v>#REF!</v>
      </c>
      <c r="IX101" s="86" t="e">
        <f t="shared" si="168"/>
        <v>#REF!</v>
      </c>
      <c r="IY101" s="86" t="e">
        <f t="shared" si="168"/>
        <v>#REF!</v>
      </c>
      <c r="IZ101" s="86" t="e">
        <f t="shared" ref="IZ101:JV101" si="169">-(IZ96+IZ100)</f>
        <v>#REF!</v>
      </c>
      <c r="JA101" s="86" t="e">
        <f t="shared" si="169"/>
        <v>#REF!</v>
      </c>
      <c r="JB101" s="86" t="e">
        <f t="shared" si="169"/>
        <v>#REF!</v>
      </c>
      <c r="JC101" s="86" t="e">
        <f t="shared" si="169"/>
        <v>#REF!</v>
      </c>
      <c r="JD101" s="86" t="e">
        <f t="shared" si="169"/>
        <v>#REF!</v>
      </c>
      <c r="JE101" s="86" t="e">
        <f t="shared" si="169"/>
        <v>#REF!</v>
      </c>
      <c r="JF101" s="86" t="e">
        <f t="shared" si="169"/>
        <v>#REF!</v>
      </c>
      <c r="JG101" s="86" t="e">
        <f t="shared" si="169"/>
        <v>#REF!</v>
      </c>
      <c r="JH101" s="86" t="e">
        <f t="shared" si="169"/>
        <v>#REF!</v>
      </c>
      <c r="JI101" s="86" t="e">
        <f t="shared" si="169"/>
        <v>#REF!</v>
      </c>
      <c r="JJ101" s="86" t="e">
        <f t="shared" si="169"/>
        <v>#REF!</v>
      </c>
      <c r="JK101" s="86" t="e">
        <f t="shared" si="169"/>
        <v>#REF!</v>
      </c>
      <c r="JL101" s="86" t="e">
        <f t="shared" si="169"/>
        <v>#REF!</v>
      </c>
      <c r="JM101" s="86" t="e">
        <f t="shared" si="169"/>
        <v>#REF!</v>
      </c>
      <c r="JN101" s="86" t="e">
        <f t="shared" si="169"/>
        <v>#REF!</v>
      </c>
      <c r="JO101" s="86" t="e">
        <f t="shared" si="169"/>
        <v>#REF!</v>
      </c>
      <c r="JP101" s="86" t="e">
        <f t="shared" si="169"/>
        <v>#REF!</v>
      </c>
      <c r="JQ101" s="86" t="e">
        <f t="shared" si="169"/>
        <v>#REF!</v>
      </c>
      <c r="JR101" s="86" t="e">
        <f t="shared" si="169"/>
        <v>#REF!</v>
      </c>
      <c r="JS101" s="86" t="e">
        <f t="shared" si="169"/>
        <v>#REF!</v>
      </c>
      <c r="JT101" s="86" t="e">
        <f t="shared" si="169"/>
        <v>#REF!</v>
      </c>
      <c r="JU101" s="86" t="e">
        <f t="shared" si="169"/>
        <v>#REF!</v>
      </c>
      <c r="JV101" s="86" t="e">
        <f t="shared" si="169"/>
        <v>#REF!</v>
      </c>
    </row>
    <row r="102" spans="1:282">
      <c r="A102" s="72"/>
      <c r="B102" s="59"/>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row>
    <row r="103" spans="1:282" s="89" customFormat="1">
      <c r="A103" s="89" t="s">
        <v>266</v>
      </c>
      <c r="B103" s="89">
        <v>4</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23"/>
      <c r="FM103" s="123"/>
      <c r="FN103" s="123"/>
      <c r="FO103" s="123"/>
      <c r="FP103" s="123"/>
      <c r="FQ103" s="123"/>
      <c r="FR103" s="123"/>
      <c r="FS103" s="123"/>
      <c r="FT103" s="123"/>
      <c r="FU103" s="123"/>
      <c r="FV103" s="123"/>
      <c r="FW103" s="123"/>
      <c r="FX103" s="123"/>
      <c r="FY103" s="123"/>
      <c r="FZ103" s="123"/>
      <c r="GA103" s="123"/>
      <c r="GB103" s="123"/>
      <c r="GC103" s="123"/>
      <c r="GD103" s="123"/>
      <c r="GE103" s="123"/>
      <c r="GF103" s="123"/>
      <c r="GG103" s="123"/>
      <c r="GH103" s="123"/>
      <c r="GI103" s="123"/>
      <c r="GJ103" s="123"/>
      <c r="GK103" s="123"/>
      <c r="GL103" s="123"/>
      <c r="GM103" s="123"/>
      <c r="GN103" s="123"/>
      <c r="GO103" s="123"/>
      <c r="GP103" s="123"/>
      <c r="GQ103" s="123"/>
      <c r="GR103" s="123"/>
      <c r="GS103" s="123"/>
      <c r="GT103" s="123"/>
      <c r="GU103" s="123"/>
      <c r="GV103" s="123"/>
      <c r="GW103" s="123"/>
      <c r="GX103" s="123"/>
      <c r="GY103" s="123"/>
      <c r="GZ103" s="123"/>
      <c r="HA103" s="123"/>
      <c r="HB103" s="123"/>
      <c r="HC103" s="123"/>
      <c r="HD103" s="123"/>
      <c r="HE103" s="123"/>
      <c r="HF103" s="123"/>
      <c r="HG103" s="123"/>
      <c r="HH103" s="123"/>
      <c r="HI103" s="123"/>
      <c r="HJ103" s="123"/>
      <c r="HK103" s="123"/>
      <c r="HL103" s="123"/>
      <c r="HM103" s="123"/>
      <c r="HN103" s="123"/>
      <c r="HO103" s="123"/>
      <c r="HP103" s="123"/>
      <c r="HQ103" s="123"/>
      <c r="HR103" s="123"/>
      <c r="HS103" s="123"/>
      <c r="HT103" s="123"/>
      <c r="HU103" s="123"/>
      <c r="HV103" s="123"/>
      <c r="HW103" s="123"/>
      <c r="HX103" s="123"/>
      <c r="HY103" s="123"/>
      <c r="HZ103" s="123"/>
      <c r="IA103" s="123"/>
      <c r="IB103" s="123"/>
      <c r="IC103" s="123"/>
      <c r="ID103" s="123"/>
      <c r="IE103" s="123"/>
      <c r="IF103" s="123"/>
      <c r="IG103" s="123"/>
      <c r="IH103" s="123"/>
      <c r="II103" s="123"/>
      <c r="IJ103" s="123"/>
      <c r="IK103" s="123"/>
      <c r="IL103" s="123"/>
      <c r="IM103" s="123"/>
      <c r="IN103" s="123"/>
      <c r="IO103" s="123"/>
      <c r="IP103" s="123"/>
      <c r="IQ103" s="123"/>
      <c r="IR103" s="123"/>
      <c r="IS103" s="123"/>
      <c r="IT103" s="123"/>
      <c r="IU103" s="123"/>
      <c r="IV103" s="123"/>
      <c r="IW103" s="123"/>
      <c r="IX103" s="123"/>
      <c r="IY103" s="123"/>
      <c r="IZ103" s="123"/>
      <c r="JA103" s="123"/>
      <c r="JB103" s="123"/>
      <c r="JC103" s="123"/>
      <c r="JD103" s="123"/>
      <c r="JE103" s="123"/>
      <c r="JF103" s="123"/>
      <c r="JG103" s="123"/>
      <c r="JH103" s="123"/>
      <c r="JI103" s="123"/>
      <c r="JJ103" s="123"/>
      <c r="JK103" s="123"/>
      <c r="JL103" s="123"/>
      <c r="JM103" s="123"/>
      <c r="JN103" s="123"/>
      <c r="JO103" s="123"/>
      <c r="JP103" s="123"/>
      <c r="JQ103" s="123"/>
      <c r="JR103" s="123"/>
      <c r="JS103" s="123"/>
      <c r="JT103" s="123"/>
      <c r="JU103" s="123"/>
      <c r="JV103" s="123"/>
    </row>
    <row r="104" spans="1:282" s="88" customFormat="1">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2"/>
      <c r="EI104" s="122"/>
      <c r="EJ104" s="122"/>
      <c r="EK104" s="122"/>
      <c r="EL104" s="122"/>
      <c r="EM104" s="122"/>
      <c r="EN104" s="122"/>
      <c r="EO104" s="122"/>
      <c r="EP104" s="122"/>
      <c r="EQ104" s="122"/>
      <c r="ER104" s="122"/>
      <c r="ES104" s="122"/>
      <c r="ET104" s="122"/>
      <c r="EU104" s="122"/>
      <c r="EV104" s="122"/>
      <c r="EW104" s="122"/>
      <c r="EX104" s="122"/>
      <c r="EY104" s="122"/>
      <c r="EZ104" s="122"/>
      <c r="FA104" s="122"/>
      <c r="FB104" s="122"/>
      <c r="FC104" s="122"/>
      <c r="FD104" s="122"/>
      <c r="FE104" s="122"/>
      <c r="FF104" s="122"/>
      <c r="FG104" s="122"/>
      <c r="FH104" s="122"/>
      <c r="FI104" s="122"/>
      <c r="FJ104" s="122"/>
      <c r="FK104" s="122"/>
      <c r="FL104" s="122"/>
      <c r="FM104" s="122"/>
      <c r="FN104" s="122"/>
      <c r="FO104" s="122"/>
      <c r="FP104" s="122"/>
      <c r="FQ104" s="122"/>
      <c r="FR104" s="122"/>
      <c r="FS104" s="122"/>
      <c r="FT104" s="122"/>
      <c r="FU104" s="122"/>
      <c r="FV104" s="122"/>
      <c r="FW104" s="122"/>
      <c r="FX104" s="122"/>
      <c r="FY104" s="122"/>
      <c r="FZ104" s="122"/>
      <c r="GA104" s="122"/>
      <c r="GB104" s="122"/>
      <c r="GC104" s="122"/>
      <c r="GD104" s="122"/>
      <c r="GE104" s="122"/>
      <c r="GF104" s="122"/>
      <c r="GG104" s="122"/>
      <c r="GH104" s="122"/>
      <c r="GI104" s="122"/>
      <c r="GJ104" s="122"/>
      <c r="GK104" s="122"/>
      <c r="GL104" s="122"/>
      <c r="GM104" s="122"/>
      <c r="GN104" s="122"/>
      <c r="GO104" s="122"/>
      <c r="GP104" s="122"/>
      <c r="GQ104" s="122"/>
      <c r="GR104" s="122"/>
      <c r="GS104" s="122"/>
      <c r="GT104" s="122"/>
      <c r="GU104" s="122"/>
      <c r="GV104" s="122"/>
      <c r="GW104" s="122"/>
      <c r="GX104" s="122"/>
      <c r="GY104" s="122"/>
      <c r="GZ104" s="122"/>
      <c r="HA104" s="122"/>
      <c r="HB104" s="122"/>
      <c r="HC104" s="122"/>
      <c r="HD104" s="122"/>
      <c r="HE104" s="122"/>
      <c r="HF104" s="122"/>
      <c r="HG104" s="122"/>
      <c r="HH104" s="122"/>
      <c r="HI104" s="122"/>
      <c r="HJ104" s="122"/>
      <c r="HK104" s="122"/>
      <c r="HL104" s="122"/>
      <c r="HM104" s="122"/>
      <c r="HN104" s="122"/>
      <c r="HO104" s="122"/>
      <c r="HP104" s="122"/>
      <c r="HQ104" s="122"/>
      <c r="HR104" s="122"/>
      <c r="HS104" s="122"/>
      <c r="HT104" s="122"/>
      <c r="HU104" s="122"/>
      <c r="HV104" s="122"/>
      <c r="HW104" s="122"/>
      <c r="HX104" s="122"/>
      <c r="HY104" s="122"/>
      <c r="HZ104" s="122"/>
      <c r="IA104" s="122"/>
      <c r="IB104" s="122"/>
      <c r="IC104" s="122"/>
      <c r="ID104" s="122"/>
      <c r="IE104" s="122"/>
      <c r="IF104" s="122"/>
      <c r="IG104" s="122"/>
      <c r="IH104" s="122"/>
      <c r="II104" s="122"/>
      <c r="IJ104" s="122"/>
      <c r="IK104" s="122"/>
      <c r="IL104" s="122"/>
      <c r="IM104" s="122"/>
      <c r="IN104" s="122"/>
      <c r="IO104" s="122"/>
      <c r="IP104" s="122"/>
      <c r="IQ104" s="122"/>
      <c r="IR104" s="122"/>
      <c r="IS104" s="122"/>
      <c r="IT104" s="122"/>
      <c r="IU104" s="122"/>
      <c r="IV104" s="122"/>
      <c r="IW104" s="122"/>
      <c r="IX104" s="122"/>
      <c r="IY104" s="122"/>
      <c r="IZ104" s="122"/>
      <c r="JA104" s="122"/>
      <c r="JB104" s="122"/>
      <c r="JC104" s="122"/>
      <c r="JD104" s="122"/>
      <c r="JE104" s="122"/>
      <c r="JF104" s="122"/>
      <c r="JG104" s="122"/>
      <c r="JH104" s="122"/>
      <c r="JI104" s="122"/>
      <c r="JJ104" s="122"/>
      <c r="JK104" s="122"/>
      <c r="JL104" s="122"/>
      <c r="JM104" s="122"/>
      <c r="JN104" s="122"/>
      <c r="JO104" s="122"/>
      <c r="JP104" s="122"/>
      <c r="JQ104" s="122"/>
      <c r="JR104" s="122"/>
      <c r="JS104" s="122"/>
      <c r="JT104" s="122"/>
      <c r="JU104" s="122"/>
      <c r="JV104" s="122"/>
    </row>
    <row r="105" spans="1:282" s="106" customFormat="1">
      <c r="A105" s="106" t="s">
        <v>267</v>
      </c>
      <c r="B105" s="105"/>
      <c r="C105" s="68">
        <f>B109</f>
        <v>0</v>
      </c>
      <c r="D105" s="68" t="e">
        <f t="shared" ref="D105:BO105" si="170">C109</f>
        <v>#REF!</v>
      </c>
      <c r="E105" s="68" t="e">
        <f t="shared" si="170"/>
        <v>#REF!</v>
      </c>
      <c r="F105" s="68" t="e">
        <f t="shared" si="170"/>
        <v>#REF!</v>
      </c>
      <c r="G105" s="68" t="e">
        <f t="shared" si="170"/>
        <v>#REF!</v>
      </c>
      <c r="H105" s="68" t="e">
        <f t="shared" si="170"/>
        <v>#REF!</v>
      </c>
      <c r="I105" s="68" t="e">
        <f t="shared" si="170"/>
        <v>#REF!</v>
      </c>
      <c r="J105" s="68" t="e">
        <f t="shared" si="170"/>
        <v>#REF!</v>
      </c>
      <c r="K105" s="68" t="e">
        <f t="shared" si="170"/>
        <v>#REF!</v>
      </c>
      <c r="L105" s="68" t="e">
        <f t="shared" si="170"/>
        <v>#REF!</v>
      </c>
      <c r="M105" s="68" t="e">
        <f t="shared" si="170"/>
        <v>#REF!</v>
      </c>
      <c r="N105" s="68" t="e">
        <f t="shared" si="170"/>
        <v>#REF!</v>
      </c>
      <c r="O105" s="68" t="e">
        <f t="shared" si="170"/>
        <v>#REF!</v>
      </c>
      <c r="P105" s="68" t="e">
        <f t="shared" si="170"/>
        <v>#REF!</v>
      </c>
      <c r="Q105" s="68" t="e">
        <f t="shared" si="170"/>
        <v>#REF!</v>
      </c>
      <c r="R105" s="68" t="e">
        <f t="shared" si="170"/>
        <v>#REF!</v>
      </c>
      <c r="S105" s="68" t="e">
        <f t="shared" si="170"/>
        <v>#REF!</v>
      </c>
      <c r="T105" s="68" t="e">
        <f t="shared" si="170"/>
        <v>#REF!</v>
      </c>
      <c r="U105" s="68" t="e">
        <f t="shared" si="170"/>
        <v>#REF!</v>
      </c>
      <c r="V105" s="68" t="e">
        <f t="shared" si="170"/>
        <v>#REF!</v>
      </c>
      <c r="W105" s="68" t="e">
        <f t="shared" si="170"/>
        <v>#REF!</v>
      </c>
      <c r="X105" s="68" t="e">
        <f t="shared" si="170"/>
        <v>#REF!</v>
      </c>
      <c r="Y105" s="68" t="e">
        <f t="shared" si="170"/>
        <v>#REF!</v>
      </c>
      <c r="Z105" s="68" t="e">
        <f t="shared" si="170"/>
        <v>#REF!</v>
      </c>
      <c r="AA105" s="68" t="e">
        <f t="shared" si="170"/>
        <v>#REF!</v>
      </c>
      <c r="AB105" s="68" t="e">
        <f t="shared" si="170"/>
        <v>#REF!</v>
      </c>
      <c r="AC105" s="68" t="e">
        <f t="shared" si="170"/>
        <v>#REF!</v>
      </c>
      <c r="AD105" s="68" t="e">
        <f t="shared" si="170"/>
        <v>#REF!</v>
      </c>
      <c r="AE105" s="68" t="e">
        <f t="shared" si="170"/>
        <v>#REF!</v>
      </c>
      <c r="AF105" s="68" t="e">
        <f t="shared" si="170"/>
        <v>#REF!</v>
      </c>
      <c r="AG105" s="68" t="e">
        <f t="shared" si="170"/>
        <v>#REF!</v>
      </c>
      <c r="AH105" s="68" t="e">
        <f t="shared" si="170"/>
        <v>#REF!</v>
      </c>
      <c r="AI105" s="68" t="e">
        <f t="shared" si="170"/>
        <v>#REF!</v>
      </c>
      <c r="AJ105" s="68" t="e">
        <f t="shared" si="170"/>
        <v>#REF!</v>
      </c>
      <c r="AK105" s="68" t="e">
        <f t="shared" si="170"/>
        <v>#REF!</v>
      </c>
      <c r="AL105" s="68" t="e">
        <f t="shared" si="170"/>
        <v>#REF!</v>
      </c>
      <c r="AM105" s="68" t="e">
        <f t="shared" si="170"/>
        <v>#REF!</v>
      </c>
      <c r="AN105" s="68" t="e">
        <f t="shared" si="170"/>
        <v>#REF!</v>
      </c>
      <c r="AO105" s="68" t="e">
        <f t="shared" si="170"/>
        <v>#REF!</v>
      </c>
      <c r="AP105" s="68" t="e">
        <f t="shared" si="170"/>
        <v>#REF!</v>
      </c>
      <c r="AQ105" s="68" t="e">
        <f t="shared" si="170"/>
        <v>#REF!</v>
      </c>
      <c r="AR105" s="68" t="e">
        <f t="shared" si="170"/>
        <v>#REF!</v>
      </c>
      <c r="AS105" s="68" t="e">
        <f t="shared" si="170"/>
        <v>#REF!</v>
      </c>
      <c r="AT105" s="68" t="e">
        <f t="shared" si="170"/>
        <v>#REF!</v>
      </c>
      <c r="AU105" s="68" t="e">
        <f t="shared" si="170"/>
        <v>#REF!</v>
      </c>
      <c r="AV105" s="68" t="e">
        <f t="shared" si="170"/>
        <v>#REF!</v>
      </c>
      <c r="AW105" s="68" t="e">
        <f t="shared" si="170"/>
        <v>#REF!</v>
      </c>
      <c r="AX105" s="68" t="e">
        <f t="shared" si="170"/>
        <v>#REF!</v>
      </c>
      <c r="AY105" s="68" t="e">
        <f t="shared" si="170"/>
        <v>#REF!</v>
      </c>
      <c r="AZ105" s="68" t="e">
        <f t="shared" si="170"/>
        <v>#REF!</v>
      </c>
      <c r="BA105" s="68" t="e">
        <f t="shared" si="170"/>
        <v>#REF!</v>
      </c>
      <c r="BB105" s="68" t="e">
        <f t="shared" si="170"/>
        <v>#REF!</v>
      </c>
      <c r="BC105" s="68" t="e">
        <f t="shared" si="170"/>
        <v>#REF!</v>
      </c>
      <c r="BD105" s="68" t="e">
        <f t="shared" si="170"/>
        <v>#REF!</v>
      </c>
      <c r="BE105" s="68" t="e">
        <f t="shared" si="170"/>
        <v>#REF!</v>
      </c>
      <c r="BF105" s="68" t="e">
        <f t="shared" si="170"/>
        <v>#REF!</v>
      </c>
      <c r="BG105" s="68" t="e">
        <f t="shared" si="170"/>
        <v>#REF!</v>
      </c>
      <c r="BH105" s="68" t="e">
        <f t="shared" si="170"/>
        <v>#REF!</v>
      </c>
      <c r="BI105" s="68" t="e">
        <f t="shared" si="170"/>
        <v>#REF!</v>
      </c>
      <c r="BJ105" s="68" t="e">
        <f t="shared" si="170"/>
        <v>#REF!</v>
      </c>
      <c r="BK105" s="68" t="e">
        <f t="shared" si="170"/>
        <v>#REF!</v>
      </c>
      <c r="BL105" s="68" t="e">
        <f t="shared" si="170"/>
        <v>#REF!</v>
      </c>
      <c r="BM105" s="68" t="e">
        <f t="shared" si="170"/>
        <v>#REF!</v>
      </c>
      <c r="BN105" s="68" t="e">
        <f t="shared" si="170"/>
        <v>#REF!</v>
      </c>
      <c r="BO105" s="68" t="e">
        <f t="shared" si="170"/>
        <v>#REF!</v>
      </c>
      <c r="BP105" s="68" t="e">
        <f t="shared" ref="BP105:EA105" si="171">BO109</f>
        <v>#REF!</v>
      </c>
      <c r="BQ105" s="68" t="e">
        <f t="shared" si="171"/>
        <v>#REF!</v>
      </c>
      <c r="BR105" s="68" t="e">
        <f t="shared" si="171"/>
        <v>#REF!</v>
      </c>
      <c r="BS105" s="68" t="e">
        <f t="shared" si="171"/>
        <v>#REF!</v>
      </c>
      <c r="BT105" s="68" t="e">
        <f t="shared" si="171"/>
        <v>#REF!</v>
      </c>
      <c r="BU105" s="68" t="e">
        <f t="shared" si="171"/>
        <v>#REF!</v>
      </c>
      <c r="BV105" s="68" t="e">
        <f t="shared" si="171"/>
        <v>#REF!</v>
      </c>
      <c r="BW105" s="68" t="e">
        <f t="shared" si="171"/>
        <v>#REF!</v>
      </c>
      <c r="BX105" s="68" t="e">
        <f t="shared" si="171"/>
        <v>#REF!</v>
      </c>
      <c r="BY105" s="68" t="e">
        <f t="shared" si="171"/>
        <v>#REF!</v>
      </c>
      <c r="BZ105" s="68" t="e">
        <f t="shared" si="171"/>
        <v>#REF!</v>
      </c>
      <c r="CA105" s="68" t="e">
        <f t="shared" si="171"/>
        <v>#REF!</v>
      </c>
      <c r="CB105" s="68" t="e">
        <f t="shared" si="171"/>
        <v>#REF!</v>
      </c>
      <c r="CC105" s="68" t="e">
        <f t="shared" si="171"/>
        <v>#REF!</v>
      </c>
      <c r="CD105" s="68" t="e">
        <f t="shared" si="171"/>
        <v>#REF!</v>
      </c>
      <c r="CE105" s="68" t="e">
        <f t="shared" si="171"/>
        <v>#REF!</v>
      </c>
      <c r="CF105" s="68" t="e">
        <f t="shared" si="171"/>
        <v>#REF!</v>
      </c>
      <c r="CG105" s="68" t="e">
        <f t="shared" si="171"/>
        <v>#REF!</v>
      </c>
      <c r="CH105" s="68" t="e">
        <f t="shared" si="171"/>
        <v>#REF!</v>
      </c>
      <c r="CI105" s="68" t="e">
        <f t="shared" si="171"/>
        <v>#REF!</v>
      </c>
      <c r="CJ105" s="68" t="e">
        <f t="shared" si="171"/>
        <v>#REF!</v>
      </c>
      <c r="CK105" s="68" t="e">
        <f t="shared" si="171"/>
        <v>#REF!</v>
      </c>
      <c r="CL105" s="68" t="e">
        <f t="shared" si="171"/>
        <v>#REF!</v>
      </c>
      <c r="CM105" s="68" t="e">
        <f t="shared" si="171"/>
        <v>#REF!</v>
      </c>
      <c r="CN105" s="68" t="e">
        <f t="shared" si="171"/>
        <v>#REF!</v>
      </c>
      <c r="CO105" s="68" t="e">
        <f t="shared" si="171"/>
        <v>#REF!</v>
      </c>
      <c r="CP105" s="68" t="e">
        <f t="shared" si="171"/>
        <v>#REF!</v>
      </c>
      <c r="CQ105" s="68" t="e">
        <f t="shared" si="171"/>
        <v>#REF!</v>
      </c>
      <c r="CR105" s="68" t="e">
        <f t="shared" si="171"/>
        <v>#REF!</v>
      </c>
      <c r="CS105" s="68" t="e">
        <f t="shared" si="171"/>
        <v>#REF!</v>
      </c>
      <c r="CT105" s="68" t="e">
        <f t="shared" si="171"/>
        <v>#REF!</v>
      </c>
      <c r="CU105" s="68" t="e">
        <f t="shared" si="171"/>
        <v>#REF!</v>
      </c>
      <c r="CV105" s="68" t="e">
        <f t="shared" si="171"/>
        <v>#REF!</v>
      </c>
      <c r="CW105" s="68" t="e">
        <f t="shared" si="171"/>
        <v>#REF!</v>
      </c>
      <c r="CX105" s="68" t="e">
        <f t="shared" si="171"/>
        <v>#REF!</v>
      </c>
      <c r="CY105" s="68" t="e">
        <f t="shared" si="171"/>
        <v>#REF!</v>
      </c>
      <c r="CZ105" s="68" t="e">
        <f t="shared" si="171"/>
        <v>#REF!</v>
      </c>
      <c r="DA105" s="68" t="e">
        <f t="shared" si="171"/>
        <v>#REF!</v>
      </c>
      <c r="DB105" s="68" t="e">
        <f t="shared" si="171"/>
        <v>#REF!</v>
      </c>
      <c r="DC105" s="68" t="e">
        <f t="shared" si="171"/>
        <v>#REF!</v>
      </c>
      <c r="DD105" s="68" t="e">
        <f t="shared" si="171"/>
        <v>#REF!</v>
      </c>
      <c r="DE105" s="68" t="e">
        <f t="shared" si="171"/>
        <v>#REF!</v>
      </c>
      <c r="DF105" s="68" t="e">
        <f t="shared" si="171"/>
        <v>#REF!</v>
      </c>
      <c r="DG105" s="68" t="e">
        <f t="shared" si="171"/>
        <v>#REF!</v>
      </c>
      <c r="DH105" s="68" t="e">
        <f t="shared" si="171"/>
        <v>#REF!</v>
      </c>
      <c r="DI105" s="68" t="e">
        <f t="shared" si="171"/>
        <v>#REF!</v>
      </c>
      <c r="DJ105" s="68" t="e">
        <f t="shared" si="171"/>
        <v>#REF!</v>
      </c>
      <c r="DK105" s="68" t="e">
        <f t="shared" si="171"/>
        <v>#REF!</v>
      </c>
      <c r="DL105" s="68" t="e">
        <f t="shared" si="171"/>
        <v>#REF!</v>
      </c>
      <c r="DM105" s="68" t="e">
        <f t="shared" si="171"/>
        <v>#REF!</v>
      </c>
      <c r="DN105" s="68" t="e">
        <f t="shared" si="171"/>
        <v>#REF!</v>
      </c>
      <c r="DO105" s="68" t="e">
        <f t="shared" si="171"/>
        <v>#REF!</v>
      </c>
      <c r="DP105" s="68" t="e">
        <f t="shared" si="171"/>
        <v>#REF!</v>
      </c>
      <c r="DQ105" s="68" t="e">
        <f t="shared" si="171"/>
        <v>#REF!</v>
      </c>
      <c r="DR105" s="68" t="e">
        <f t="shared" si="171"/>
        <v>#REF!</v>
      </c>
      <c r="DS105" s="68" t="e">
        <f t="shared" si="171"/>
        <v>#REF!</v>
      </c>
      <c r="DT105" s="68" t="e">
        <f t="shared" si="171"/>
        <v>#REF!</v>
      </c>
      <c r="DU105" s="68" t="e">
        <f t="shared" si="171"/>
        <v>#REF!</v>
      </c>
      <c r="DV105" s="68" t="e">
        <f t="shared" si="171"/>
        <v>#REF!</v>
      </c>
      <c r="DW105" s="68" t="e">
        <f t="shared" si="171"/>
        <v>#REF!</v>
      </c>
      <c r="DX105" s="68" t="e">
        <f t="shared" si="171"/>
        <v>#REF!</v>
      </c>
      <c r="DY105" s="68" t="e">
        <f t="shared" si="171"/>
        <v>#REF!</v>
      </c>
      <c r="DZ105" s="68" t="e">
        <f t="shared" si="171"/>
        <v>#REF!</v>
      </c>
      <c r="EA105" s="68" t="e">
        <f t="shared" si="171"/>
        <v>#REF!</v>
      </c>
      <c r="EB105" s="68" t="e">
        <f t="shared" ref="EB105:GM105" si="172">EA109</f>
        <v>#REF!</v>
      </c>
      <c r="EC105" s="68" t="e">
        <f t="shared" si="172"/>
        <v>#REF!</v>
      </c>
      <c r="ED105" s="68" t="e">
        <f t="shared" si="172"/>
        <v>#REF!</v>
      </c>
      <c r="EE105" s="68" t="e">
        <f t="shared" si="172"/>
        <v>#REF!</v>
      </c>
      <c r="EF105" s="68" t="e">
        <f t="shared" si="172"/>
        <v>#REF!</v>
      </c>
      <c r="EG105" s="68" t="e">
        <f t="shared" si="172"/>
        <v>#REF!</v>
      </c>
      <c r="EH105" s="68" t="e">
        <f t="shared" si="172"/>
        <v>#REF!</v>
      </c>
      <c r="EI105" s="68" t="e">
        <f t="shared" si="172"/>
        <v>#REF!</v>
      </c>
      <c r="EJ105" s="68" t="e">
        <f t="shared" si="172"/>
        <v>#REF!</v>
      </c>
      <c r="EK105" s="68" t="e">
        <f t="shared" si="172"/>
        <v>#REF!</v>
      </c>
      <c r="EL105" s="68" t="e">
        <f t="shared" si="172"/>
        <v>#REF!</v>
      </c>
      <c r="EM105" s="68" t="e">
        <f t="shared" si="172"/>
        <v>#REF!</v>
      </c>
      <c r="EN105" s="68" t="e">
        <f t="shared" si="172"/>
        <v>#REF!</v>
      </c>
      <c r="EO105" s="68" t="e">
        <f t="shared" si="172"/>
        <v>#REF!</v>
      </c>
      <c r="EP105" s="68" t="e">
        <f t="shared" si="172"/>
        <v>#REF!</v>
      </c>
      <c r="EQ105" s="68" t="e">
        <f t="shared" si="172"/>
        <v>#REF!</v>
      </c>
      <c r="ER105" s="68" t="e">
        <f t="shared" si="172"/>
        <v>#REF!</v>
      </c>
      <c r="ES105" s="68" t="e">
        <f t="shared" si="172"/>
        <v>#REF!</v>
      </c>
      <c r="ET105" s="68" t="e">
        <f t="shared" si="172"/>
        <v>#REF!</v>
      </c>
      <c r="EU105" s="68" t="e">
        <f t="shared" si="172"/>
        <v>#REF!</v>
      </c>
      <c r="EV105" s="68" t="e">
        <f t="shared" si="172"/>
        <v>#REF!</v>
      </c>
      <c r="EW105" s="68" t="e">
        <f t="shared" si="172"/>
        <v>#REF!</v>
      </c>
      <c r="EX105" s="68" t="e">
        <f t="shared" si="172"/>
        <v>#REF!</v>
      </c>
      <c r="EY105" s="68" t="e">
        <f t="shared" si="172"/>
        <v>#REF!</v>
      </c>
      <c r="EZ105" s="68" t="e">
        <f t="shared" si="172"/>
        <v>#REF!</v>
      </c>
      <c r="FA105" s="68" t="e">
        <f t="shared" si="172"/>
        <v>#REF!</v>
      </c>
      <c r="FB105" s="68" t="e">
        <f t="shared" si="172"/>
        <v>#REF!</v>
      </c>
      <c r="FC105" s="68" t="e">
        <f t="shared" si="172"/>
        <v>#REF!</v>
      </c>
      <c r="FD105" s="68" t="e">
        <f t="shared" si="172"/>
        <v>#REF!</v>
      </c>
      <c r="FE105" s="68" t="e">
        <f t="shared" si="172"/>
        <v>#REF!</v>
      </c>
      <c r="FF105" s="68" t="e">
        <f t="shared" si="172"/>
        <v>#REF!</v>
      </c>
      <c r="FG105" s="68" t="e">
        <f t="shared" si="172"/>
        <v>#REF!</v>
      </c>
      <c r="FH105" s="68" t="e">
        <f t="shared" si="172"/>
        <v>#REF!</v>
      </c>
      <c r="FI105" s="68" t="e">
        <f t="shared" si="172"/>
        <v>#REF!</v>
      </c>
      <c r="FJ105" s="68" t="e">
        <f t="shared" si="172"/>
        <v>#REF!</v>
      </c>
      <c r="FK105" s="68" t="e">
        <f t="shared" si="172"/>
        <v>#REF!</v>
      </c>
      <c r="FL105" s="68" t="e">
        <f t="shared" si="172"/>
        <v>#REF!</v>
      </c>
      <c r="FM105" s="68" t="e">
        <f t="shared" si="172"/>
        <v>#REF!</v>
      </c>
      <c r="FN105" s="68" t="e">
        <f t="shared" si="172"/>
        <v>#REF!</v>
      </c>
      <c r="FO105" s="68" t="e">
        <f t="shared" si="172"/>
        <v>#REF!</v>
      </c>
      <c r="FP105" s="68" t="e">
        <f t="shared" si="172"/>
        <v>#REF!</v>
      </c>
      <c r="FQ105" s="68" t="e">
        <f t="shared" si="172"/>
        <v>#REF!</v>
      </c>
      <c r="FR105" s="68" t="e">
        <f t="shared" si="172"/>
        <v>#REF!</v>
      </c>
      <c r="FS105" s="68" t="e">
        <f t="shared" si="172"/>
        <v>#REF!</v>
      </c>
      <c r="FT105" s="68" t="e">
        <f t="shared" si="172"/>
        <v>#REF!</v>
      </c>
      <c r="FU105" s="68" t="e">
        <f t="shared" si="172"/>
        <v>#REF!</v>
      </c>
      <c r="FV105" s="68" t="e">
        <f t="shared" si="172"/>
        <v>#REF!</v>
      </c>
      <c r="FW105" s="68" t="e">
        <f t="shared" si="172"/>
        <v>#REF!</v>
      </c>
      <c r="FX105" s="68" t="e">
        <f t="shared" si="172"/>
        <v>#REF!</v>
      </c>
      <c r="FY105" s="68" t="e">
        <f t="shared" si="172"/>
        <v>#REF!</v>
      </c>
      <c r="FZ105" s="68" t="e">
        <f t="shared" si="172"/>
        <v>#REF!</v>
      </c>
      <c r="GA105" s="68" t="e">
        <f t="shared" si="172"/>
        <v>#REF!</v>
      </c>
      <c r="GB105" s="68" t="e">
        <f t="shared" si="172"/>
        <v>#REF!</v>
      </c>
      <c r="GC105" s="68" t="e">
        <f t="shared" si="172"/>
        <v>#REF!</v>
      </c>
      <c r="GD105" s="68" t="e">
        <f t="shared" si="172"/>
        <v>#REF!</v>
      </c>
      <c r="GE105" s="68" t="e">
        <f t="shared" si="172"/>
        <v>#REF!</v>
      </c>
      <c r="GF105" s="68" t="e">
        <f t="shared" si="172"/>
        <v>#REF!</v>
      </c>
      <c r="GG105" s="68" t="e">
        <f t="shared" si="172"/>
        <v>#REF!</v>
      </c>
      <c r="GH105" s="68" t="e">
        <f t="shared" si="172"/>
        <v>#REF!</v>
      </c>
      <c r="GI105" s="68" t="e">
        <f t="shared" si="172"/>
        <v>#REF!</v>
      </c>
      <c r="GJ105" s="68" t="e">
        <f t="shared" si="172"/>
        <v>#REF!</v>
      </c>
      <c r="GK105" s="68" t="e">
        <f t="shared" si="172"/>
        <v>#REF!</v>
      </c>
      <c r="GL105" s="68" t="e">
        <f t="shared" si="172"/>
        <v>#REF!</v>
      </c>
      <c r="GM105" s="68" t="e">
        <f t="shared" si="172"/>
        <v>#REF!</v>
      </c>
      <c r="GN105" s="68" t="e">
        <f t="shared" ref="GN105:IY105" si="173">GM109</f>
        <v>#REF!</v>
      </c>
      <c r="GO105" s="68" t="e">
        <f t="shared" si="173"/>
        <v>#REF!</v>
      </c>
      <c r="GP105" s="68" t="e">
        <f t="shared" si="173"/>
        <v>#REF!</v>
      </c>
      <c r="GQ105" s="68" t="e">
        <f t="shared" si="173"/>
        <v>#REF!</v>
      </c>
      <c r="GR105" s="68" t="e">
        <f t="shared" si="173"/>
        <v>#REF!</v>
      </c>
      <c r="GS105" s="68" t="e">
        <f t="shared" si="173"/>
        <v>#REF!</v>
      </c>
      <c r="GT105" s="68" t="e">
        <f t="shared" si="173"/>
        <v>#REF!</v>
      </c>
      <c r="GU105" s="68" t="e">
        <f t="shared" si="173"/>
        <v>#REF!</v>
      </c>
      <c r="GV105" s="68" t="e">
        <f t="shared" si="173"/>
        <v>#REF!</v>
      </c>
      <c r="GW105" s="68" t="e">
        <f t="shared" si="173"/>
        <v>#REF!</v>
      </c>
      <c r="GX105" s="68" t="e">
        <f t="shared" si="173"/>
        <v>#REF!</v>
      </c>
      <c r="GY105" s="68" t="e">
        <f t="shared" si="173"/>
        <v>#REF!</v>
      </c>
      <c r="GZ105" s="68" t="e">
        <f t="shared" si="173"/>
        <v>#REF!</v>
      </c>
      <c r="HA105" s="68" t="e">
        <f t="shared" si="173"/>
        <v>#REF!</v>
      </c>
      <c r="HB105" s="68" t="e">
        <f t="shared" si="173"/>
        <v>#REF!</v>
      </c>
      <c r="HC105" s="68" t="e">
        <f t="shared" si="173"/>
        <v>#REF!</v>
      </c>
      <c r="HD105" s="68" t="e">
        <f t="shared" si="173"/>
        <v>#REF!</v>
      </c>
      <c r="HE105" s="68" t="e">
        <f t="shared" si="173"/>
        <v>#REF!</v>
      </c>
      <c r="HF105" s="68" t="e">
        <f t="shared" si="173"/>
        <v>#REF!</v>
      </c>
      <c r="HG105" s="68" t="e">
        <f t="shared" si="173"/>
        <v>#REF!</v>
      </c>
      <c r="HH105" s="68" t="e">
        <f t="shared" si="173"/>
        <v>#REF!</v>
      </c>
      <c r="HI105" s="68" t="e">
        <f t="shared" si="173"/>
        <v>#REF!</v>
      </c>
      <c r="HJ105" s="68" t="e">
        <f t="shared" si="173"/>
        <v>#REF!</v>
      </c>
      <c r="HK105" s="68" t="e">
        <f t="shared" si="173"/>
        <v>#REF!</v>
      </c>
      <c r="HL105" s="68" t="e">
        <f t="shared" si="173"/>
        <v>#REF!</v>
      </c>
      <c r="HM105" s="68" t="e">
        <f t="shared" si="173"/>
        <v>#REF!</v>
      </c>
      <c r="HN105" s="68" t="e">
        <f t="shared" si="173"/>
        <v>#REF!</v>
      </c>
      <c r="HO105" s="68" t="e">
        <f t="shared" si="173"/>
        <v>#REF!</v>
      </c>
      <c r="HP105" s="68" t="e">
        <f t="shared" si="173"/>
        <v>#REF!</v>
      </c>
      <c r="HQ105" s="68" t="e">
        <f t="shared" si="173"/>
        <v>#REF!</v>
      </c>
      <c r="HR105" s="68" t="e">
        <f t="shared" si="173"/>
        <v>#REF!</v>
      </c>
      <c r="HS105" s="68" t="e">
        <f t="shared" si="173"/>
        <v>#REF!</v>
      </c>
      <c r="HT105" s="68" t="e">
        <f t="shared" si="173"/>
        <v>#REF!</v>
      </c>
      <c r="HU105" s="68" t="e">
        <f t="shared" si="173"/>
        <v>#REF!</v>
      </c>
      <c r="HV105" s="68" t="e">
        <f t="shared" si="173"/>
        <v>#REF!</v>
      </c>
      <c r="HW105" s="68" t="e">
        <f t="shared" si="173"/>
        <v>#REF!</v>
      </c>
      <c r="HX105" s="68" t="e">
        <f t="shared" si="173"/>
        <v>#REF!</v>
      </c>
      <c r="HY105" s="68" t="e">
        <f t="shared" si="173"/>
        <v>#REF!</v>
      </c>
      <c r="HZ105" s="68" t="e">
        <f t="shared" si="173"/>
        <v>#REF!</v>
      </c>
      <c r="IA105" s="68" t="e">
        <f t="shared" si="173"/>
        <v>#REF!</v>
      </c>
      <c r="IB105" s="68" t="e">
        <f t="shared" si="173"/>
        <v>#REF!</v>
      </c>
      <c r="IC105" s="68" t="e">
        <f t="shared" si="173"/>
        <v>#REF!</v>
      </c>
      <c r="ID105" s="68" t="e">
        <f t="shared" si="173"/>
        <v>#REF!</v>
      </c>
      <c r="IE105" s="68" t="e">
        <f t="shared" si="173"/>
        <v>#REF!</v>
      </c>
      <c r="IF105" s="68" t="e">
        <f t="shared" si="173"/>
        <v>#REF!</v>
      </c>
      <c r="IG105" s="68" t="e">
        <f t="shared" si="173"/>
        <v>#REF!</v>
      </c>
      <c r="IH105" s="68" t="e">
        <f t="shared" si="173"/>
        <v>#REF!</v>
      </c>
      <c r="II105" s="68" t="e">
        <f t="shared" si="173"/>
        <v>#REF!</v>
      </c>
      <c r="IJ105" s="68" t="e">
        <f t="shared" si="173"/>
        <v>#REF!</v>
      </c>
      <c r="IK105" s="68" t="e">
        <f t="shared" si="173"/>
        <v>#REF!</v>
      </c>
      <c r="IL105" s="68" t="e">
        <f t="shared" si="173"/>
        <v>#REF!</v>
      </c>
      <c r="IM105" s="68" t="e">
        <f t="shared" si="173"/>
        <v>#REF!</v>
      </c>
      <c r="IN105" s="68" t="e">
        <f t="shared" si="173"/>
        <v>#REF!</v>
      </c>
      <c r="IO105" s="68" t="e">
        <f t="shared" si="173"/>
        <v>#REF!</v>
      </c>
      <c r="IP105" s="68" t="e">
        <f t="shared" si="173"/>
        <v>#REF!</v>
      </c>
      <c r="IQ105" s="68" t="e">
        <f t="shared" si="173"/>
        <v>#REF!</v>
      </c>
      <c r="IR105" s="68" t="e">
        <f t="shared" si="173"/>
        <v>#REF!</v>
      </c>
      <c r="IS105" s="68" t="e">
        <f t="shared" si="173"/>
        <v>#REF!</v>
      </c>
      <c r="IT105" s="68" t="e">
        <f t="shared" si="173"/>
        <v>#REF!</v>
      </c>
      <c r="IU105" s="68" t="e">
        <f t="shared" si="173"/>
        <v>#REF!</v>
      </c>
      <c r="IV105" s="68" t="e">
        <f t="shared" si="173"/>
        <v>#REF!</v>
      </c>
      <c r="IW105" s="68" t="e">
        <f t="shared" si="173"/>
        <v>#REF!</v>
      </c>
      <c r="IX105" s="68" t="e">
        <f t="shared" si="173"/>
        <v>#REF!</v>
      </c>
      <c r="IY105" s="68" t="e">
        <f t="shared" si="173"/>
        <v>#REF!</v>
      </c>
      <c r="IZ105" s="68" t="e">
        <f t="shared" ref="IZ105:JV105" si="174">IY109</f>
        <v>#REF!</v>
      </c>
      <c r="JA105" s="68" t="e">
        <f t="shared" si="174"/>
        <v>#REF!</v>
      </c>
      <c r="JB105" s="68" t="e">
        <f t="shared" si="174"/>
        <v>#REF!</v>
      </c>
      <c r="JC105" s="68" t="e">
        <f t="shared" si="174"/>
        <v>#REF!</v>
      </c>
      <c r="JD105" s="68" t="e">
        <f t="shared" si="174"/>
        <v>#REF!</v>
      </c>
      <c r="JE105" s="68" t="e">
        <f t="shared" si="174"/>
        <v>#REF!</v>
      </c>
      <c r="JF105" s="68" t="e">
        <f t="shared" si="174"/>
        <v>#REF!</v>
      </c>
      <c r="JG105" s="68" t="e">
        <f t="shared" si="174"/>
        <v>#REF!</v>
      </c>
      <c r="JH105" s="68" t="e">
        <f t="shared" si="174"/>
        <v>#REF!</v>
      </c>
      <c r="JI105" s="68" t="e">
        <f t="shared" si="174"/>
        <v>#REF!</v>
      </c>
      <c r="JJ105" s="68" t="e">
        <f t="shared" si="174"/>
        <v>#REF!</v>
      </c>
      <c r="JK105" s="68" t="e">
        <f t="shared" si="174"/>
        <v>#REF!</v>
      </c>
      <c r="JL105" s="68" t="e">
        <f t="shared" si="174"/>
        <v>#REF!</v>
      </c>
      <c r="JM105" s="68" t="e">
        <f t="shared" si="174"/>
        <v>#REF!</v>
      </c>
      <c r="JN105" s="68" t="e">
        <f t="shared" si="174"/>
        <v>#REF!</v>
      </c>
      <c r="JO105" s="68" t="e">
        <f t="shared" si="174"/>
        <v>#REF!</v>
      </c>
      <c r="JP105" s="68" t="e">
        <f t="shared" si="174"/>
        <v>#REF!</v>
      </c>
      <c r="JQ105" s="68" t="e">
        <f t="shared" si="174"/>
        <v>#REF!</v>
      </c>
      <c r="JR105" s="68" t="e">
        <f t="shared" si="174"/>
        <v>#REF!</v>
      </c>
      <c r="JS105" s="68" t="e">
        <f t="shared" si="174"/>
        <v>#REF!</v>
      </c>
      <c r="JT105" s="68" t="e">
        <f t="shared" si="174"/>
        <v>#REF!</v>
      </c>
      <c r="JU105" s="68" t="e">
        <f t="shared" si="174"/>
        <v>#REF!</v>
      </c>
      <c r="JV105" s="68" t="e">
        <f t="shared" si="174"/>
        <v>#REF!</v>
      </c>
    </row>
    <row r="106" spans="1:282">
      <c r="A106" t="s">
        <v>268</v>
      </c>
      <c r="B106" s="59"/>
      <c r="C106" s="68">
        <f>IF(12*($B$103-1)=C$63,$F$49,0)</f>
        <v>0</v>
      </c>
      <c r="D106" s="68">
        <f t="shared" ref="D106:BO106" si="175">IF(12*($B$103-1)=D$63,$F$49,0)</f>
        <v>0</v>
      </c>
      <c r="E106" s="68">
        <f t="shared" si="175"/>
        <v>0</v>
      </c>
      <c r="F106" s="68">
        <f t="shared" si="175"/>
        <v>0</v>
      </c>
      <c r="G106" s="68">
        <f t="shared" si="175"/>
        <v>0</v>
      </c>
      <c r="H106" s="68">
        <f t="shared" si="175"/>
        <v>0</v>
      </c>
      <c r="I106" s="68">
        <f t="shared" si="175"/>
        <v>0</v>
      </c>
      <c r="J106" s="68">
        <f t="shared" si="175"/>
        <v>0</v>
      </c>
      <c r="K106" s="68">
        <f t="shared" si="175"/>
        <v>0</v>
      </c>
      <c r="L106" s="68">
        <f t="shared" si="175"/>
        <v>0</v>
      </c>
      <c r="M106" s="68">
        <f t="shared" si="175"/>
        <v>0</v>
      </c>
      <c r="N106" s="68">
        <f t="shared" si="175"/>
        <v>0</v>
      </c>
      <c r="O106" s="68">
        <f t="shared" si="175"/>
        <v>0</v>
      </c>
      <c r="P106" s="68">
        <f t="shared" si="175"/>
        <v>0</v>
      </c>
      <c r="Q106" s="68">
        <f t="shared" si="175"/>
        <v>0</v>
      </c>
      <c r="R106" s="68">
        <f t="shared" si="175"/>
        <v>0</v>
      </c>
      <c r="S106" s="68">
        <f t="shared" si="175"/>
        <v>0</v>
      </c>
      <c r="T106" s="68">
        <f t="shared" si="175"/>
        <v>0</v>
      </c>
      <c r="U106" s="68">
        <f t="shared" si="175"/>
        <v>0</v>
      </c>
      <c r="V106" s="68">
        <f t="shared" si="175"/>
        <v>0</v>
      </c>
      <c r="W106" s="68">
        <f t="shared" si="175"/>
        <v>0</v>
      </c>
      <c r="X106" s="68">
        <f t="shared" si="175"/>
        <v>0</v>
      </c>
      <c r="Y106" s="68">
        <f t="shared" si="175"/>
        <v>0</v>
      </c>
      <c r="Z106" s="68">
        <f t="shared" si="175"/>
        <v>0</v>
      </c>
      <c r="AA106" s="68">
        <f t="shared" si="175"/>
        <v>0</v>
      </c>
      <c r="AB106" s="68">
        <f t="shared" si="175"/>
        <v>0</v>
      </c>
      <c r="AC106" s="68">
        <f t="shared" si="175"/>
        <v>0</v>
      </c>
      <c r="AD106" s="68">
        <f t="shared" si="175"/>
        <v>0</v>
      </c>
      <c r="AE106" s="68">
        <f t="shared" si="175"/>
        <v>0</v>
      </c>
      <c r="AF106" s="68">
        <f t="shared" si="175"/>
        <v>0</v>
      </c>
      <c r="AG106" s="68">
        <f t="shared" si="175"/>
        <v>0</v>
      </c>
      <c r="AH106" s="68">
        <f t="shared" si="175"/>
        <v>0</v>
      </c>
      <c r="AI106" s="68">
        <f t="shared" si="175"/>
        <v>0</v>
      </c>
      <c r="AJ106" s="68">
        <f t="shared" si="175"/>
        <v>0</v>
      </c>
      <c r="AK106" s="68">
        <f t="shared" si="175"/>
        <v>0</v>
      </c>
      <c r="AL106" s="68">
        <f t="shared" si="175"/>
        <v>0</v>
      </c>
      <c r="AM106" s="68">
        <f t="shared" si="175"/>
        <v>0</v>
      </c>
      <c r="AN106" s="68">
        <f t="shared" si="175"/>
        <v>0</v>
      </c>
      <c r="AO106" s="68">
        <f t="shared" si="175"/>
        <v>0</v>
      </c>
      <c r="AP106" s="68">
        <f t="shared" si="175"/>
        <v>0</v>
      </c>
      <c r="AQ106" s="68">
        <f t="shared" si="175"/>
        <v>0</v>
      </c>
      <c r="AR106" s="68">
        <f t="shared" si="175"/>
        <v>0</v>
      </c>
      <c r="AS106" s="68">
        <f t="shared" si="175"/>
        <v>0</v>
      </c>
      <c r="AT106" s="68">
        <f t="shared" si="175"/>
        <v>0</v>
      </c>
      <c r="AU106" s="68">
        <f t="shared" si="175"/>
        <v>0</v>
      </c>
      <c r="AV106" s="68">
        <f t="shared" si="175"/>
        <v>0</v>
      </c>
      <c r="AW106" s="68">
        <f t="shared" si="175"/>
        <v>0</v>
      </c>
      <c r="AX106" s="68">
        <f t="shared" si="175"/>
        <v>0</v>
      </c>
      <c r="AY106" s="68">
        <f t="shared" si="175"/>
        <v>0</v>
      </c>
      <c r="AZ106" s="68">
        <f t="shared" si="175"/>
        <v>0</v>
      </c>
      <c r="BA106" s="68">
        <f t="shared" si="175"/>
        <v>0</v>
      </c>
      <c r="BB106" s="68">
        <f t="shared" si="175"/>
        <v>0</v>
      </c>
      <c r="BC106" s="68">
        <f t="shared" si="175"/>
        <v>0</v>
      </c>
      <c r="BD106" s="68">
        <f t="shared" si="175"/>
        <v>0</v>
      </c>
      <c r="BE106" s="68">
        <f t="shared" si="175"/>
        <v>0</v>
      </c>
      <c r="BF106" s="68">
        <f t="shared" si="175"/>
        <v>0</v>
      </c>
      <c r="BG106" s="68">
        <f t="shared" si="175"/>
        <v>0</v>
      </c>
      <c r="BH106" s="68">
        <f t="shared" si="175"/>
        <v>0</v>
      </c>
      <c r="BI106" s="68">
        <f t="shared" si="175"/>
        <v>0</v>
      </c>
      <c r="BJ106" s="68">
        <f t="shared" si="175"/>
        <v>0</v>
      </c>
      <c r="BK106" s="68">
        <f t="shared" si="175"/>
        <v>0</v>
      </c>
      <c r="BL106" s="68">
        <f t="shared" si="175"/>
        <v>0</v>
      </c>
      <c r="BM106" s="68">
        <f t="shared" si="175"/>
        <v>0</v>
      </c>
      <c r="BN106" s="68">
        <f t="shared" si="175"/>
        <v>0</v>
      </c>
      <c r="BO106" s="68">
        <f t="shared" si="175"/>
        <v>0</v>
      </c>
      <c r="BP106" s="68">
        <f t="shared" ref="BP106:EA106" si="176">IF(12*($B$103-1)=BP$63,$F$49,0)</f>
        <v>0</v>
      </c>
      <c r="BQ106" s="68">
        <f t="shared" si="176"/>
        <v>0</v>
      </c>
      <c r="BR106" s="68">
        <f t="shared" si="176"/>
        <v>0</v>
      </c>
      <c r="BS106" s="68">
        <f t="shared" si="176"/>
        <v>0</v>
      </c>
      <c r="BT106" s="68">
        <f t="shared" si="176"/>
        <v>0</v>
      </c>
      <c r="BU106" s="68">
        <f t="shared" si="176"/>
        <v>0</v>
      </c>
      <c r="BV106" s="68">
        <f t="shared" si="176"/>
        <v>0</v>
      </c>
      <c r="BW106" s="68">
        <f t="shared" si="176"/>
        <v>0</v>
      </c>
      <c r="BX106" s="68">
        <f t="shared" si="176"/>
        <v>0</v>
      </c>
      <c r="BY106" s="68">
        <f t="shared" si="176"/>
        <v>0</v>
      </c>
      <c r="BZ106" s="68">
        <f t="shared" si="176"/>
        <v>0</v>
      </c>
      <c r="CA106" s="68">
        <f t="shared" si="176"/>
        <v>0</v>
      </c>
      <c r="CB106" s="68">
        <f t="shared" si="176"/>
        <v>0</v>
      </c>
      <c r="CC106" s="68">
        <f t="shared" si="176"/>
        <v>0</v>
      </c>
      <c r="CD106" s="68">
        <f t="shared" si="176"/>
        <v>0</v>
      </c>
      <c r="CE106" s="68">
        <f t="shared" si="176"/>
        <v>0</v>
      </c>
      <c r="CF106" s="68">
        <f t="shared" si="176"/>
        <v>0</v>
      </c>
      <c r="CG106" s="68">
        <f t="shared" si="176"/>
        <v>0</v>
      </c>
      <c r="CH106" s="68">
        <f t="shared" si="176"/>
        <v>0</v>
      </c>
      <c r="CI106" s="68">
        <f t="shared" si="176"/>
        <v>0</v>
      </c>
      <c r="CJ106" s="68">
        <f t="shared" si="176"/>
        <v>0</v>
      </c>
      <c r="CK106" s="68">
        <f t="shared" si="176"/>
        <v>0</v>
      </c>
      <c r="CL106" s="68">
        <f t="shared" si="176"/>
        <v>0</v>
      </c>
      <c r="CM106" s="68">
        <f t="shared" si="176"/>
        <v>0</v>
      </c>
      <c r="CN106" s="68">
        <f t="shared" si="176"/>
        <v>0</v>
      </c>
      <c r="CO106" s="68">
        <f t="shared" si="176"/>
        <v>0</v>
      </c>
      <c r="CP106" s="68">
        <f t="shared" si="176"/>
        <v>0</v>
      </c>
      <c r="CQ106" s="68">
        <f t="shared" si="176"/>
        <v>0</v>
      </c>
      <c r="CR106" s="68">
        <f t="shared" si="176"/>
        <v>0</v>
      </c>
      <c r="CS106" s="68">
        <f t="shared" si="176"/>
        <v>0</v>
      </c>
      <c r="CT106" s="68">
        <f t="shared" si="176"/>
        <v>0</v>
      </c>
      <c r="CU106" s="68">
        <f t="shared" si="176"/>
        <v>0</v>
      </c>
      <c r="CV106" s="68">
        <f t="shared" si="176"/>
        <v>0</v>
      </c>
      <c r="CW106" s="68">
        <f t="shared" si="176"/>
        <v>0</v>
      </c>
      <c r="CX106" s="68">
        <f t="shared" si="176"/>
        <v>0</v>
      </c>
      <c r="CY106" s="68">
        <f t="shared" si="176"/>
        <v>0</v>
      </c>
      <c r="CZ106" s="68">
        <f t="shared" si="176"/>
        <v>0</v>
      </c>
      <c r="DA106" s="68">
        <f t="shared" si="176"/>
        <v>0</v>
      </c>
      <c r="DB106" s="68">
        <f t="shared" si="176"/>
        <v>0</v>
      </c>
      <c r="DC106" s="68">
        <f t="shared" si="176"/>
        <v>0</v>
      </c>
      <c r="DD106" s="68">
        <f t="shared" si="176"/>
        <v>0</v>
      </c>
      <c r="DE106" s="68">
        <f t="shared" si="176"/>
        <v>0</v>
      </c>
      <c r="DF106" s="68">
        <f t="shared" si="176"/>
        <v>0</v>
      </c>
      <c r="DG106" s="68">
        <f t="shared" si="176"/>
        <v>0</v>
      </c>
      <c r="DH106" s="68">
        <f t="shared" si="176"/>
        <v>0</v>
      </c>
      <c r="DI106" s="68">
        <f t="shared" si="176"/>
        <v>0</v>
      </c>
      <c r="DJ106" s="68">
        <f t="shared" si="176"/>
        <v>0</v>
      </c>
      <c r="DK106" s="68">
        <f t="shared" si="176"/>
        <v>0</v>
      </c>
      <c r="DL106" s="68">
        <f t="shared" si="176"/>
        <v>0</v>
      </c>
      <c r="DM106" s="68">
        <f t="shared" si="176"/>
        <v>0</v>
      </c>
      <c r="DN106" s="68">
        <f t="shared" si="176"/>
        <v>0</v>
      </c>
      <c r="DO106" s="68">
        <f t="shared" si="176"/>
        <v>0</v>
      </c>
      <c r="DP106" s="68">
        <f t="shared" si="176"/>
        <v>0</v>
      </c>
      <c r="DQ106" s="68">
        <f t="shared" si="176"/>
        <v>0</v>
      </c>
      <c r="DR106" s="68">
        <f t="shared" si="176"/>
        <v>0</v>
      </c>
      <c r="DS106" s="68">
        <f t="shared" si="176"/>
        <v>0</v>
      </c>
      <c r="DT106" s="68">
        <f t="shared" si="176"/>
        <v>0</v>
      </c>
      <c r="DU106" s="68">
        <f t="shared" si="176"/>
        <v>0</v>
      </c>
      <c r="DV106" s="68">
        <f t="shared" si="176"/>
        <v>0</v>
      </c>
      <c r="DW106" s="68">
        <f t="shared" si="176"/>
        <v>0</v>
      </c>
      <c r="DX106" s="68">
        <f t="shared" si="176"/>
        <v>0</v>
      </c>
      <c r="DY106" s="68">
        <f t="shared" si="176"/>
        <v>0</v>
      </c>
      <c r="DZ106" s="68">
        <f t="shared" si="176"/>
        <v>0</v>
      </c>
      <c r="EA106" s="68">
        <f t="shared" si="176"/>
        <v>0</v>
      </c>
      <c r="EB106" s="68">
        <f t="shared" ref="EB106:GM106" si="177">IF(12*($B$103-1)=EB$63,$F$49,0)</f>
        <v>0</v>
      </c>
      <c r="EC106" s="68">
        <f t="shared" si="177"/>
        <v>0</v>
      </c>
      <c r="ED106" s="68">
        <f t="shared" si="177"/>
        <v>0</v>
      </c>
      <c r="EE106" s="68">
        <f t="shared" si="177"/>
        <v>0</v>
      </c>
      <c r="EF106" s="68">
        <f t="shared" si="177"/>
        <v>0</v>
      </c>
      <c r="EG106" s="68">
        <f t="shared" si="177"/>
        <v>0</v>
      </c>
      <c r="EH106" s="68">
        <f t="shared" si="177"/>
        <v>0</v>
      </c>
      <c r="EI106" s="68">
        <f t="shared" si="177"/>
        <v>0</v>
      </c>
      <c r="EJ106" s="68">
        <f t="shared" si="177"/>
        <v>0</v>
      </c>
      <c r="EK106" s="68">
        <f t="shared" si="177"/>
        <v>0</v>
      </c>
      <c r="EL106" s="68">
        <f t="shared" si="177"/>
        <v>0</v>
      </c>
      <c r="EM106" s="68">
        <f t="shared" si="177"/>
        <v>0</v>
      </c>
      <c r="EN106" s="68">
        <f t="shared" si="177"/>
        <v>0</v>
      </c>
      <c r="EO106" s="68">
        <f t="shared" si="177"/>
        <v>0</v>
      </c>
      <c r="EP106" s="68">
        <f t="shared" si="177"/>
        <v>0</v>
      </c>
      <c r="EQ106" s="68">
        <f t="shared" si="177"/>
        <v>0</v>
      </c>
      <c r="ER106" s="68">
        <f t="shared" si="177"/>
        <v>0</v>
      </c>
      <c r="ES106" s="68">
        <f t="shared" si="177"/>
        <v>0</v>
      </c>
      <c r="ET106" s="68">
        <f t="shared" si="177"/>
        <v>0</v>
      </c>
      <c r="EU106" s="68">
        <f t="shared" si="177"/>
        <v>0</v>
      </c>
      <c r="EV106" s="68">
        <f t="shared" si="177"/>
        <v>0</v>
      </c>
      <c r="EW106" s="68">
        <f t="shared" si="177"/>
        <v>0</v>
      </c>
      <c r="EX106" s="68">
        <f t="shared" si="177"/>
        <v>0</v>
      </c>
      <c r="EY106" s="68">
        <f t="shared" si="177"/>
        <v>0</v>
      </c>
      <c r="EZ106" s="68">
        <f t="shared" si="177"/>
        <v>0</v>
      </c>
      <c r="FA106" s="68">
        <f t="shared" si="177"/>
        <v>0</v>
      </c>
      <c r="FB106" s="68">
        <f t="shared" si="177"/>
        <v>0</v>
      </c>
      <c r="FC106" s="68">
        <f t="shared" si="177"/>
        <v>0</v>
      </c>
      <c r="FD106" s="68">
        <f t="shared" si="177"/>
        <v>0</v>
      </c>
      <c r="FE106" s="68">
        <f t="shared" si="177"/>
        <v>0</v>
      </c>
      <c r="FF106" s="68">
        <f t="shared" si="177"/>
        <v>0</v>
      </c>
      <c r="FG106" s="68">
        <f t="shared" si="177"/>
        <v>0</v>
      </c>
      <c r="FH106" s="68">
        <f t="shared" si="177"/>
        <v>0</v>
      </c>
      <c r="FI106" s="68">
        <f t="shared" si="177"/>
        <v>0</v>
      </c>
      <c r="FJ106" s="68">
        <f t="shared" si="177"/>
        <v>0</v>
      </c>
      <c r="FK106" s="68">
        <f t="shared" si="177"/>
        <v>0</v>
      </c>
      <c r="FL106" s="68">
        <f t="shared" si="177"/>
        <v>0</v>
      </c>
      <c r="FM106" s="68">
        <f t="shared" si="177"/>
        <v>0</v>
      </c>
      <c r="FN106" s="68">
        <f t="shared" si="177"/>
        <v>0</v>
      </c>
      <c r="FO106" s="68">
        <f t="shared" si="177"/>
        <v>0</v>
      </c>
      <c r="FP106" s="68">
        <f t="shared" si="177"/>
        <v>0</v>
      </c>
      <c r="FQ106" s="68">
        <f t="shared" si="177"/>
        <v>0</v>
      </c>
      <c r="FR106" s="68">
        <f t="shared" si="177"/>
        <v>0</v>
      </c>
      <c r="FS106" s="68">
        <f t="shared" si="177"/>
        <v>0</v>
      </c>
      <c r="FT106" s="68">
        <f t="shared" si="177"/>
        <v>0</v>
      </c>
      <c r="FU106" s="68">
        <f t="shared" si="177"/>
        <v>0</v>
      </c>
      <c r="FV106" s="68">
        <f t="shared" si="177"/>
        <v>0</v>
      </c>
      <c r="FW106" s="68">
        <f t="shared" si="177"/>
        <v>0</v>
      </c>
      <c r="FX106" s="68">
        <f t="shared" si="177"/>
        <v>0</v>
      </c>
      <c r="FY106" s="68">
        <f t="shared" si="177"/>
        <v>0</v>
      </c>
      <c r="FZ106" s="68">
        <f t="shared" si="177"/>
        <v>0</v>
      </c>
      <c r="GA106" s="68">
        <f t="shared" si="177"/>
        <v>0</v>
      </c>
      <c r="GB106" s="68">
        <f t="shared" si="177"/>
        <v>0</v>
      </c>
      <c r="GC106" s="68">
        <f t="shared" si="177"/>
        <v>0</v>
      </c>
      <c r="GD106" s="68">
        <f t="shared" si="177"/>
        <v>0</v>
      </c>
      <c r="GE106" s="68">
        <f t="shared" si="177"/>
        <v>0</v>
      </c>
      <c r="GF106" s="68">
        <f t="shared" si="177"/>
        <v>0</v>
      </c>
      <c r="GG106" s="68">
        <f t="shared" si="177"/>
        <v>0</v>
      </c>
      <c r="GH106" s="68">
        <f t="shared" si="177"/>
        <v>0</v>
      </c>
      <c r="GI106" s="68">
        <f t="shared" si="177"/>
        <v>0</v>
      </c>
      <c r="GJ106" s="68">
        <f t="shared" si="177"/>
        <v>0</v>
      </c>
      <c r="GK106" s="68">
        <f t="shared" si="177"/>
        <v>0</v>
      </c>
      <c r="GL106" s="68">
        <f t="shared" si="177"/>
        <v>0</v>
      </c>
      <c r="GM106" s="68">
        <f t="shared" si="177"/>
        <v>0</v>
      </c>
      <c r="GN106" s="68">
        <f t="shared" ref="GN106:IY106" si="178">IF(12*($B$103-1)=GN$63,$F$49,0)</f>
        <v>0</v>
      </c>
      <c r="GO106" s="68">
        <f t="shared" si="178"/>
        <v>0</v>
      </c>
      <c r="GP106" s="68">
        <f t="shared" si="178"/>
        <v>0</v>
      </c>
      <c r="GQ106" s="68">
        <f t="shared" si="178"/>
        <v>0</v>
      </c>
      <c r="GR106" s="68">
        <f t="shared" si="178"/>
        <v>0</v>
      </c>
      <c r="GS106" s="68">
        <f t="shared" si="178"/>
        <v>0</v>
      </c>
      <c r="GT106" s="68">
        <f t="shared" si="178"/>
        <v>0</v>
      </c>
      <c r="GU106" s="68">
        <f t="shared" si="178"/>
        <v>0</v>
      </c>
      <c r="GV106" s="68">
        <f t="shared" si="178"/>
        <v>0</v>
      </c>
      <c r="GW106" s="68">
        <f t="shared" si="178"/>
        <v>0</v>
      </c>
      <c r="GX106" s="68">
        <f t="shared" si="178"/>
        <v>0</v>
      </c>
      <c r="GY106" s="68">
        <f t="shared" si="178"/>
        <v>0</v>
      </c>
      <c r="GZ106" s="68">
        <f t="shared" si="178"/>
        <v>0</v>
      </c>
      <c r="HA106" s="68">
        <f t="shared" si="178"/>
        <v>0</v>
      </c>
      <c r="HB106" s="68">
        <f t="shared" si="178"/>
        <v>0</v>
      </c>
      <c r="HC106" s="68">
        <f t="shared" si="178"/>
        <v>0</v>
      </c>
      <c r="HD106" s="68">
        <f t="shared" si="178"/>
        <v>0</v>
      </c>
      <c r="HE106" s="68">
        <f t="shared" si="178"/>
        <v>0</v>
      </c>
      <c r="HF106" s="68">
        <f t="shared" si="178"/>
        <v>0</v>
      </c>
      <c r="HG106" s="68">
        <f t="shared" si="178"/>
        <v>0</v>
      </c>
      <c r="HH106" s="68">
        <f t="shared" si="178"/>
        <v>0</v>
      </c>
      <c r="HI106" s="68">
        <f t="shared" si="178"/>
        <v>0</v>
      </c>
      <c r="HJ106" s="68">
        <f t="shared" si="178"/>
        <v>0</v>
      </c>
      <c r="HK106" s="68">
        <f t="shared" si="178"/>
        <v>0</v>
      </c>
      <c r="HL106" s="68">
        <f t="shared" si="178"/>
        <v>0</v>
      </c>
      <c r="HM106" s="68">
        <f t="shared" si="178"/>
        <v>0</v>
      </c>
      <c r="HN106" s="68">
        <f t="shared" si="178"/>
        <v>0</v>
      </c>
      <c r="HO106" s="68">
        <f t="shared" si="178"/>
        <v>0</v>
      </c>
      <c r="HP106" s="68">
        <f t="shared" si="178"/>
        <v>0</v>
      </c>
      <c r="HQ106" s="68">
        <f t="shared" si="178"/>
        <v>0</v>
      </c>
      <c r="HR106" s="68">
        <f t="shared" si="178"/>
        <v>0</v>
      </c>
      <c r="HS106" s="68">
        <f t="shared" si="178"/>
        <v>0</v>
      </c>
      <c r="HT106" s="68">
        <f t="shared" si="178"/>
        <v>0</v>
      </c>
      <c r="HU106" s="68">
        <f t="shared" si="178"/>
        <v>0</v>
      </c>
      <c r="HV106" s="68">
        <f t="shared" si="178"/>
        <v>0</v>
      </c>
      <c r="HW106" s="68">
        <f t="shared" si="178"/>
        <v>0</v>
      </c>
      <c r="HX106" s="68">
        <f t="shared" si="178"/>
        <v>0</v>
      </c>
      <c r="HY106" s="68">
        <f t="shared" si="178"/>
        <v>0</v>
      </c>
      <c r="HZ106" s="68">
        <f t="shared" si="178"/>
        <v>0</v>
      </c>
      <c r="IA106" s="68">
        <f t="shared" si="178"/>
        <v>0</v>
      </c>
      <c r="IB106" s="68">
        <f t="shared" si="178"/>
        <v>0</v>
      </c>
      <c r="IC106" s="68">
        <f t="shared" si="178"/>
        <v>0</v>
      </c>
      <c r="ID106" s="68">
        <f t="shared" si="178"/>
        <v>0</v>
      </c>
      <c r="IE106" s="68">
        <f t="shared" si="178"/>
        <v>0</v>
      </c>
      <c r="IF106" s="68">
        <f t="shared" si="178"/>
        <v>0</v>
      </c>
      <c r="IG106" s="68">
        <f t="shared" si="178"/>
        <v>0</v>
      </c>
      <c r="IH106" s="68">
        <f t="shared" si="178"/>
        <v>0</v>
      </c>
      <c r="II106" s="68">
        <f t="shared" si="178"/>
        <v>0</v>
      </c>
      <c r="IJ106" s="68">
        <f t="shared" si="178"/>
        <v>0</v>
      </c>
      <c r="IK106" s="68">
        <f t="shared" si="178"/>
        <v>0</v>
      </c>
      <c r="IL106" s="68">
        <f t="shared" si="178"/>
        <v>0</v>
      </c>
      <c r="IM106" s="68">
        <f t="shared" si="178"/>
        <v>0</v>
      </c>
      <c r="IN106" s="68">
        <f t="shared" si="178"/>
        <v>0</v>
      </c>
      <c r="IO106" s="68">
        <f t="shared" si="178"/>
        <v>0</v>
      </c>
      <c r="IP106" s="68">
        <f t="shared" si="178"/>
        <v>0</v>
      </c>
      <c r="IQ106" s="68">
        <f t="shared" si="178"/>
        <v>0</v>
      </c>
      <c r="IR106" s="68">
        <f t="shared" si="178"/>
        <v>0</v>
      </c>
      <c r="IS106" s="68">
        <f t="shared" si="178"/>
        <v>0</v>
      </c>
      <c r="IT106" s="68">
        <f t="shared" si="178"/>
        <v>0</v>
      </c>
      <c r="IU106" s="68">
        <f t="shared" si="178"/>
        <v>0</v>
      </c>
      <c r="IV106" s="68">
        <f t="shared" si="178"/>
        <v>0</v>
      </c>
      <c r="IW106" s="68">
        <f t="shared" si="178"/>
        <v>0</v>
      </c>
      <c r="IX106" s="68">
        <f t="shared" si="178"/>
        <v>0</v>
      </c>
      <c r="IY106" s="68">
        <f t="shared" si="178"/>
        <v>0</v>
      </c>
      <c r="IZ106" s="68">
        <f t="shared" ref="IZ106:JV106" si="179">IF(12*($B$103-1)=IZ$63,$F$49,0)</f>
        <v>0</v>
      </c>
      <c r="JA106" s="68">
        <f t="shared" si="179"/>
        <v>0</v>
      </c>
      <c r="JB106" s="68">
        <f t="shared" si="179"/>
        <v>0</v>
      </c>
      <c r="JC106" s="68">
        <f t="shared" si="179"/>
        <v>0</v>
      </c>
      <c r="JD106" s="68">
        <f t="shared" si="179"/>
        <v>0</v>
      </c>
      <c r="JE106" s="68">
        <f t="shared" si="179"/>
        <v>0</v>
      </c>
      <c r="JF106" s="68">
        <f t="shared" si="179"/>
        <v>0</v>
      </c>
      <c r="JG106" s="68">
        <f t="shared" si="179"/>
        <v>0</v>
      </c>
      <c r="JH106" s="68">
        <f t="shared" si="179"/>
        <v>0</v>
      </c>
      <c r="JI106" s="68">
        <f t="shared" si="179"/>
        <v>0</v>
      </c>
      <c r="JJ106" s="68">
        <f t="shared" si="179"/>
        <v>0</v>
      </c>
      <c r="JK106" s="68">
        <f t="shared" si="179"/>
        <v>0</v>
      </c>
      <c r="JL106" s="68">
        <f t="shared" si="179"/>
        <v>0</v>
      </c>
      <c r="JM106" s="68">
        <f t="shared" si="179"/>
        <v>0</v>
      </c>
      <c r="JN106" s="68">
        <f t="shared" si="179"/>
        <v>0</v>
      </c>
      <c r="JO106" s="68">
        <f t="shared" si="179"/>
        <v>0</v>
      </c>
      <c r="JP106" s="68">
        <f t="shared" si="179"/>
        <v>0</v>
      </c>
      <c r="JQ106" s="68">
        <f t="shared" si="179"/>
        <v>0</v>
      </c>
      <c r="JR106" s="68">
        <f t="shared" si="179"/>
        <v>0</v>
      </c>
      <c r="JS106" s="68">
        <f t="shared" si="179"/>
        <v>0</v>
      </c>
      <c r="JT106" s="68">
        <f t="shared" si="179"/>
        <v>0</v>
      </c>
      <c r="JU106" s="68">
        <f t="shared" si="179"/>
        <v>0</v>
      </c>
      <c r="JV106" s="68">
        <f t="shared" si="179"/>
        <v>0</v>
      </c>
    </row>
    <row r="107" spans="1:282" s="106" customFormat="1">
      <c r="A107" s="106" t="s">
        <v>269</v>
      </c>
      <c r="B107" s="105"/>
      <c r="C107" s="68" t="e">
        <f>IF(AND(C$67&gt;0,C$67&lt;=IF(AND($B$8&gt;0, $B$8 &lt; $B$103), $C$38 - 12*($B$103-$B$8-1),$C$38)),PPMT($C$37,C$67,IF($W$31&lt;0, $C$38+(12*$W$31),$C$38),$F$50),0)</f>
        <v>#REF!</v>
      </c>
      <c r="D107" s="68" t="e">
        <f t="shared" ref="D107:BO107" si="180">IF(AND(D$67&gt;0,D$67&lt;=IF(AND($B$8&gt;0, $B$8 &lt; $B$103), $C$38 - 12*($B$103-$B$8-1),$C$38)),PPMT($C$37,D$67,IF($W$31&lt;0, $C$38+(12*$W$31),$C$38),$F$50),0)</f>
        <v>#REF!</v>
      </c>
      <c r="E107" s="68" t="e">
        <f t="shared" si="180"/>
        <v>#REF!</v>
      </c>
      <c r="F107" s="68" t="e">
        <f t="shared" si="180"/>
        <v>#REF!</v>
      </c>
      <c r="G107" s="68" t="e">
        <f t="shared" si="180"/>
        <v>#REF!</v>
      </c>
      <c r="H107" s="68" t="e">
        <f t="shared" si="180"/>
        <v>#REF!</v>
      </c>
      <c r="I107" s="68" t="e">
        <f t="shared" si="180"/>
        <v>#REF!</v>
      </c>
      <c r="J107" s="68" t="e">
        <f t="shared" si="180"/>
        <v>#REF!</v>
      </c>
      <c r="K107" s="68" t="e">
        <f t="shared" si="180"/>
        <v>#REF!</v>
      </c>
      <c r="L107" s="68" t="e">
        <f t="shared" si="180"/>
        <v>#REF!</v>
      </c>
      <c r="M107" s="68" t="e">
        <f t="shared" si="180"/>
        <v>#REF!</v>
      </c>
      <c r="N107" s="68" t="e">
        <f t="shared" si="180"/>
        <v>#REF!</v>
      </c>
      <c r="O107" s="68" t="e">
        <f t="shared" si="180"/>
        <v>#REF!</v>
      </c>
      <c r="P107" s="68" t="e">
        <f t="shared" si="180"/>
        <v>#REF!</v>
      </c>
      <c r="Q107" s="68" t="e">
        <f t="shared" si="180"/>
        <v>#REF!</v>
      </c>
      <c r="R107" s="68" t="e">
        <f t="shared" si="180"/>
        <v>#REF!</v>
      </c>
      <c r="S107" s="68" t="e">
        <f t="shared" si="180"/>
        <v>#REF!</v>
      </c>
      <c r="T107" s="68" t="e">
        <f t="shared" si="180"/>
        <v>#REF!</v>
      </c>
      <c r="U107" s="68" t="e">
        <f t="shared" si="180"/>
        <v>#REF!</v>
      </c>
      <c r="V107" s="68" t="e">
        <f t="shared" si="180"/>
        <v>#REF!</v>
      </c>
      <c r="W107" s="68" t="e">
        <f t="shared" si="180"/>
        <v>#REF!</v>
      </c>
      <c r="X107" s="68" t="e">
        <f t="shared" si="180"/>
        <v>#REF!</v>
      </c>
      <c r="Y107" s="68" t="e">
        <f t="shared" si="180"/>
        <v>#REF!</v>
      </c>
      <c r="Z107" s="68" t="e">
        <f t="shared" si="180"/>
        <v>#REF!</v>
      </c>
      <c r="AA107" s="68" t="e">
        <f t="shared" si="180"/>
        <v>#REF!</v>
      </c>
      <c r="AB107" s="68" t="e">
        <f t="shared" si="180"/>
        <v>#REF!</v>
      </c>
      <c r="AC107" s="68" t="e">
        <f t="shared" si="180"/>
        <v>#REF!</v>
      </c>
      <c r="AD107" s="68" t="e">
        <f t="shared" si="180"/>
        <v>#REF!</v>
      </c>
      <c r="AE107" s="68" t="e">
        <f t="shared" si="180"/>
        <v>#REF!</v>
      </c>
      <c r="AF107" s="68" t="e">
        <f t="shared" si="180"/>
        <v>#REF!</v>
      </c>
      <c r="AG107" s="68" t="e">
        <f t="shared" si="180"/>
        <v>#REF!</v>
      </c>
      <c r="AH107" s="68" t="e">
        <f t="shared" si="180"/>
        <v>#REF!</v>
      </c>
      <c r="AI107" s="68" t="e">
        <f t="shared" si="180"/>
        <v>#REF!</v>
      </c>
      <c r="AJ107" s="68" t="e">
        <f t="shared" si="180"/>
        <v>#REF!</v>
      </c>
      <c r="AK107" s="68" t="e">
        <f t="shared" si="180"/>
        <v>#REF!</v>
      </c>
      <c r="AL107" s="68" t="e">
        <f t="shared" si="180"/>
        <v>#REF!</v>
      </c>
      <c r="AM107" s="68" t="e">
        <f t="shared" si="180"/>
        <v>#REF!</v>
      </c>
      <c r="AN107" s="68" t="e">
        <f t="shared" si="180"/>
        <v>#REF!</v>
      </c>
      <c r="AO107" s="68" t="e">
        <f t="shared" si="180"/>
        <v>#REF!</v>
      </c>
      <c r="AP107" s="68" t="e">
        <f t="shared" si="180"/>
        <v>#REF!</v>
      </c>
      <c r="AQ107" s="68" t="e">
        <f t="shared" si="180"/>
        <v>#REF!</v>
      </c>
      <c r="AR107" s="68" t="e">
        <f t="shared" si="180"/>
        <v>#REF!</v>
      </c>
      <c r="AS107" s="68" t="e">
        <f t="shared" si="180"/>
        <v>#REF!</v>
      </c>
      <c r="AT107" s="68" t="e">
        <f t="shared" si="180"/>
        <v>#REF!</v>
      </c>
      <c r="AU107" s="68" t="e">
        <f t="shared" si="180"/>
        <v>#REF!</v>
      </c>
      <c r="AV107" s="68" t="e">
        <f t="shared" si="180"/>
        <v>#REF!</v>
      </c>
      <c r="AW107" s="68" t="e">
        <f t="shared" si="180"/>
        <v>#REF!</v>
      </c>
      <c r="AX107" s="68" t="e">
        <f t="shared" si="180"/>
        <v>#REF!</v>
      </c>
      <c r="AY107" s="68" t="e">
        <f t="shared" si="180"/>
        <v>#REF!</v>
      </c>
      <c r="AZ107" s="68" t="e">
        <f t="shared" si="180"/>
        <v>#REF!</v>
      </c>
      <c r="BA107" s="68" t="e">
        <f t="shared" si="180"/>
        <v>#REF!</v>
      </c>
      <c r="BB107" s="68" t="e">
        <f t="shared" si="180"/>
        <v>#REF!</v>
      </c>
      <c r="BC107" s="68" t="e">
        <f t="shared" si="180"/>
        <v>#REF!</v>
      </c>
      <c r="BD107" s="68" t="e">
        <f t="shared" si="180"/>
        <v>#REF!</v>
      </c>
      <c r="BE107" s="68" t="e">
        <f t="shared" si="180"/>
        <v>#REF!</v>
      </c>
      <c r="BF107" s="68" t="e">
        <f t="shared" si="180"/>
        <v>#REF!</v>
      </c>
      <c r="BG107" s="68" t="e">
        <f t="shared" si="180"/>
        <v>#REF!</v>
      </c>
      <c r="BH107" s="68" t="e">
        <f t="shared" si="180"/>
        <v>#REF!</v>
      </c>
      <c r="BI107" s="68" t="e">
        <f t="shared" si="180"/>
        <v>#REF!</v>
      </c>
      <c r="BJ107" s="68" t="e">
        <f t="shared" si="180"/>
        <v>#REF!</v>
      </c>
      <c r="BK107" s="68" t="e">
        <f t="shared" si="180"/>
        <v>#REF!</v>
      </c>
      <c r="BL107" s="68" t="e">
        <f t="shared" si="180"/>
        <v>#REF!</v>
      </c>
      <c r="BM107" s="68" t="e">
        <f t="shared" si="180"/>
        <v>#REF!</v>
      </c>
      <c r="BN107" s="68" t="e">
        <f t="shared" si="180"/>
        <v>#REF!</v>
      </c>
      <c r="BO107" s="68" t="e">
        <f t="shared" si="180"/>
        <v>#REF!</v>
      </c>
      <c r="BP107" s="68" t="e">
        <f t="shared" ref="BP107:EA107" si="181">IF(AND(BP$67&gt;0,BP$67&lt;=IF(AND($B$8&gt;0, $B$8 &lt; $B$103), $C$38 - 12*($B$103-$B$8-1),$C$38)),PPMT($C$37,BP$67,IF($W$31&lt;0, $C$38+(12*$W$31),$C$38),$F$50),0)</f>
        <v>#REF!</v>
      </c>
      <c r="BQ107" s="68" t="e">
        <f t="shared" si="181"/>
        <v>#REF!</v>
      </c>
      <c r="BR107" s="68" t="e">
        <f t="shared" si="181"/>
        <v>#REF!</v>
      </c>
      <c r="BS107" s="68" t="e">
        <f t="shared" si="181"/>
        <v>#REF!</v>
      </c>
      <c r="BT107" s="68" t="e">
        <f t="shared" si="181"/>
        <v>#REF!</v>
      </c>
      <c r="BU107" s="68" t="e">
        <f t="shared" si="181"/>
        <v>#REF!</v>
      </c>
      <c r="BV107" s="68" t="e">
        <f t="shared" si="181"/>
        <v>#REF!</v>
      </c>
      <c r="BW107" s="68" t="e">
        <f t="shared" si="181"/>
        <v>#REF!</v>
      </c>
      <c r="BX107" s="68" t="e">
        <f t="shared" si="181"/>
        <v>#REF!</v>
      </c>
      <c r="BY107" s="68" t="e">
        <f t="shared" si="181"/>
        <v>#REF!</v>
      </c>
      <c r="BZ107" s="68" t="e">
        <f t="shared" si="181"/>
        <v>#REF!</v>
      </c>
      <c r="CA107" s="68" t="e">
        <f t="shared" si="181"/>
        <v>#REF!</v>
      </c>
      <c r="CB107" s="68" t="e">
        <f t="shared" si="181"/>
        <v>#REF!</v>
      </c>
      <c r="CC107" s="68" t="e">
        <f t="shared" si="181"/>
        <v>#REF!</v>
      </c>
      <c r="CD107" s="68" t="e">
        <f t="shared" si="181"/>
        <v>#REF!</v>
      </c>
      <c r="CE107" s="68" t="e">
        <f t="shared" si="181"/>
        <v>#REF!</v>
      </c>
      <c r="CF107" s="68" t="e">
        <f t="shared" si="181"/>
        <v>#REF!</v>
      </c>
      <c r="CG107" s="68" t="e">
        <f t="shared" si="181"/>
        <v>#REF!</v>
      </c>
      <c r="CH107" s="68" t="e">
        <f t="shared" si="181"/>
        <v>#REF!</v>
      </c>
      <c r="CI107" s="68" t="e">
        <f t="shared" si="181"/>
        <v>#REF!</v>
      </c>
      <c r="CJ107" s="68" t="e">
        <f t="shared" si="181"/>
        <v>#REF!</v>
      </c>
      <c r="CK107" s="68" t="e">
        <f t="shared" si="181"/>
        <v>#REF!</v>
      </c>
      <c r="CL107" s="68" t="e">
        <f t="shared" si="181"/>
        <v>#REF!</v>
      </c>
      <c r="CM107" s="68" t="e">
        <f t="shared" si="181"/>
        <v>#REF!</v>
      </c>
      <c r="CN107" s="68" t="e">
        <f t="shared" si="181"/>
        <v>#REF!</v>
      </c>
      <c r="CO107" s="68" t="e">
        <f t="shared" si="181"/>
        <v>#REF!</v>
      </c>
      <c r="CP107" s="68" t="e">
        <f t="shared" si="181"/>
        <v>#REF!</v>
      </c>
      <c r="CQ107" s="68" t="e">
        <f t="shared" si="181"/>
        <v>#REF!</v>
      </c>
      <c r="CR107" s="68" t="e">
        <f t="shared" si="181"/>
        <v>#REF!</v>
      </c>
      <c r="CS107" s="68" t="e">
        <f t="shared" si="181"/>
        <v>#REF!</v>
      </c>
      <c r="CT107" s="68" t="e">
        <f t="shared" si="181"/>
        <v>#REF!</v>
      </c>
      <c r="CU107" s="68" t="e">
        <f t="shared" si="181"/>
        <v>#REF!</v>
      </c>
      <c r="CV107" s="68" t="e">
        <f t="shared" si="181"/>
        <v>#REF!</v>
      </c>
      <c r="CW107" s="68" t="e">
        <f t="shared" si="181"/>
        <v>#REF!</v>
      </c>
      <c r="CX107" s="68" t="e">
        <f t="shared" si="181"/>
        <v>#REF!</v>
      </c>
      <c r="CY107" s="68" t="e">
        <f t="shared" si="181"/>
        <v>#REF!</v>
      </c>
      <c r="CZ107" s="68" t="e">
        <f t="shared" si="181"/>
        <v>#REF!</v>
      </c>
      <c r="DA107" s="68" t="e">
        <f t="shared" si="181"/>
        <v>#REF!</v>
      </c>
      <c r="DB107" s="68" t="e">
        <f t="shared" si="181"/>
        <v>#REF!</v>
      </c>
      <c r="DC107" s="68" t="e">
        <f t="shared" si="181"/>
        <v>#REF!</v>
      </c>
      <c r="DD107" s="68" t="e">
        <f t="shared" si="181"/>
        <v>#REF!</v>
      </c>
      <c r="DE107" s="68" t="e">
        <f t="shared" si="181"/>
        <v>#REF!</v>
      </c>
      <c r="DF107" s="68" t="e">
        <f t="shared" si="181"/>
        <v>#REF!</v>
      </c>
      <c r="DG107" s="68" t="e">
        <f t="shared" si="181"/>
        <v>#REF!</v>
      </c>
      <c r="DH107" s="68" t="e">
        <f t="shared" si="181"/>
        <v>#REF!</v>
      </c>
      <c r="DI107" s="68" t="e">
        <f t="shared" si="181"/>
        <v>#REF!</v>
      </c>
      <c r="DJ107" s="68" t="e">
        <f t="shared" si="181"/>
        <v>#REF!</v>
      </c>
      <c r="DK107" s="68" t="e">
        <f t="shared" si="181"/>
        <v>#REF!</v>
      </c>
      <c r="DL107" s="68" t="e">
        <f t="shared" si="181"/>
        <v>#REF!</v>
      </c>
      <c r="DM107" s="68" t="e">
        <f t="shared" si="181"/>
        <v>#REF!</v>
      </c>
      <c r="DN107" s="68" t="e">
        <f t="shared" si="181"/>
        <v>#REF!</v>
      </c>
      <c r="DO107" s="68" t="e">
        <f t="shared" si="181"/>
        <v>#REF!</v>
      </c>
      <c r="DP107" s="68" t="e">
        <f t="shared" si="181"/>
        <v>#REF!</v>
      </c>
      <c r="DQ107" s="68" t="e">
        <f t="shared" si="181"/>
        <v>#REF!</v>
      </c>
      <c r="DR107" s="68" t="e">
        <f t="shared" si="181"/>
        <v>#REF!</v>
      </c>
      <c r="DS107" s="68" t="e">
        <f t="shared" si="181"/>
        <v>#REF!</v>
      </c>
      <c r="DT107" s="68" t="e">
        <f t="shared" si="181"/>
        <v>#REF!</v>
      </c>
      <c r="DU107" s="68" t="e">
        <f t="shared" si="181"/>
        <v>#REF!</v>
      </c>
      <c r="DV107" s="68" t="e">
        <f t="shared" si="181"/>
        <v>#REF!</v>
      </c>
      <c r="DW107" s="68" t="e">
        <f t="shared" si="181"/>
        <v>#REF!</v>
      </c>
      <c r="DX107" s="68" t="e">
        <f t="shared" si="181"/>
        <v>#REF!</v>
      </c>
      <c r="DY107" s="68" t="e">
        <f t="shared" si="181"/>
        <v>#REF!</v>
      </c>
      <c r="DZ107" s="68" t="e">
        <f t="shared" si="181"/>
        <v>#REF!</v>
      </c>
      <c r="EA107" s="68" t="e">
        <f t="shared" si="181"/>
        <v>#REF!</v>
      </c>
      <c r="EB107" s="68" t="e">
        <f t="shared" ref="EB107:GM107" si="182">IF(AND(EB$67&gt;0,EB$67&lt;=IF(AND($B$8&gt;0, $B$8 &lt; $B$103), $C$38 - 12*($B$103-$B$8-1),$C$38)),PPMT($C$37,EB$67,IF($W$31&lt;0, $C$38+(12*$W$31),$C$38),$F$50),0)</f>
        <v>#REF!</v>
      </c>
      <c r="EC107" s="68" t="e">
        <f t="shared" si="182"/>
        <v>#REF!</v>
      </c>
      <c r="ED107" s="68" t="e">
        <f t="shared" si="182"/>
        <v>#REF!</v>
      </c>
      <c r="EE107" s="68" t="e">
        <f t="shared" si="182"/>
        <v>#REF!</v>
      </c>
      <c r="EF107" s="68" t="e">
        <f t="shared" si="182"/>
        <v>#REF!</v>
      </c>
      <c r="EG107" s="68" t="e">
        <f t="shared" si="182"/>
        <v>#REF!</v>
      </c>
      <c r="EH107" s="68" t="e">
        <f t="shared" si="182"/>
        <v>#REF!</v>
      </c>
      <c r="EI107" s="68" t="e">
        <f t="shared" si="182"/>
        <v>#REF!</v>
      </c>
      <c r="EJ107" s="68" t="e">
        <f t="shared" si="182"/>
        <v>#REF!</v>
      </c>
      <c r="EK107" s="68" t="e">
        <f t="shared" si="182"/>
        <v>#REF!</v>
      </c>
      <c r="EL107" s="68" t="e">
        <f t="shared" si="182"/>
        <v>#REF!</v>
      </c>
      <c r="EM107" s="68" t="e">
        <f t="shared" si="182"/>
        <v>#REF!</v>
      </c>
      <c r="EN107" s="68" t="e">
        <f t="shared" si="182"/>
        <v>#REF!</v>
      </c>
      <c r="EO107" s="68" t="e">
        <f t="shared" si="182"/>
        <v>#REF!</v>
      </c>
      <c r="EP107" s="68" t="e">
        <f t="shared" si="182"/>
        <v>#REF!</v>
      </c>
      <c r="EQ107" s="68" t="e">
        <f t="shared" si="182"/>
        <v>#REF!</v>
      </c>
      <c r="ER107" s="68" t="e">
        <f t="shared" si="182"/>
        <v>#REF!</v>
      </c>
      <c r="ES107" s="68" t="e">
        <f t="shared" si="182"/>
        <v>#REF!</v>
      </c>
      <c r="ET107" s="68" t="e">
        <f t="shared" si="182"/>
        <v>#REF!</v>
      </c>
      <c r="EU107" s="68" t="e">
        <f t="shared" si="182"/>
        <v>#REF!</v>
      </c>
      <c r="EV107" s="68" t="e">
        <f t="shared" si="182"/>
        <v>#REF!</v>
      </c>
      <c r="EW107" s="68" t="e">
        <f t="shared" si="182"/>
        <v>#REF!</v>
      </c>
      <c r="EX107" s="68" t="e">
        <f t="shared" si="182"/>
        <v>#REF!</v>
      </c>
      <c r="EY107" s="68" t="e">
        <f t="shared" si="182"/>
        <v>#REF!</v>
      </c>
      <c r="EZ107" s="68" t="e">
        <f t="shared" si="182"/>
        <v>#REF!</v>
      </c>
      <c r="FA107" s="68" t="e">
        <f t="shared" si="182"/>
        <v>#REF!</v>
      </c>
      <c r="FB107" s="68" t="e">
        <f t="shared" si="182"/>
        <v>#REF!</v>
      </c>
      <c r="FC107" s="68" t="e">
        <f t="shared" si="182"/>
        <v>#REF!</v>
      </c>
      <c r="FD107" s="68" t="e">
        <f t="shared" si="182"/>
        <v>#REF!</v>
      </c>
      <c r="FE107" s="68" t="e">
        <f t="shared" si="182"/>
        <v>#REF!</v>
      </c>
      <c r="FF107" s="68" t="e">
        <f t="shared" si="182"/>
        <v>#REF!</v>
      </c>
      <c r="FG107" s="68" t="e">
        <f t="shared" si="182"/>
        <v>#REF!</v>
      </c>
      <c r="FH107" s="68" t="e">
        <f t="shared" si="182"/>
        <v>#REF!</v>
      </c>
      <c r="FI107" s="68" t="e">
        <f t="shared" si="182"/>
        <v>#REF!</v>
      </c>
      <c r="FJ107" s="68" t="e">
        <f t="shared" si="182"/>
        <v>#REF!</v>
      </c>
      <c r="FK107" s="68" t="e">
        <f t="shared" si="182"/>
        <v>#REF!</v>
      </c>
      <c r="FL107" s="68" t="e">
        <f t="shared" si="182"/>
        <v>#REF!</v>
      </c>
      <c r="FM107" s="68" t="e">
        <f t="shared" si="182"/>
        <v>#REF!</v>
      </c>
      <c r="FN107" s="68" t="e">
        <f t="shared" si="182"/>
        <v>#REF!</v>
      </c>
      <c r="FO107" s="68" t="e">
        <f t="shared" si="182"/>
        <v>#REF!</v>
      </c>
      <c r="FP107" s="68" t="e">
        <f t="shared" si="182"/>
        <v>#REF!</v>
      </c>
      <c r="FQ107" s="68" t="e">
        <f t="shared" si="182"/>
        <v>#REF!</v>
      </c>
      <c r="FR107" s="68" t="e">
        <f t="shared" si="182"/>
        <v>#REF!</v>
      </c>
      <c r="FS107" s="68" t="e">
        <f t="shared" si="182"/>
        <v>#REF!</v>
      </c>
      <c r="FT107" s="68" t="e">
        <f t="shared" si="182"/>
        <v>#REF!</v>
      </c>
      <c r="FU107" s="68" t="e">
        <f t="shared" si="182"/>
        <v>#REF!</v>
      </c>
      <c r="FV107" s="68" t="e">
        <f t="shared" si="182"/>
        <v>#REF!</v>
      </c>
      <c r="FW107" s="68" t="e">
        <f t="shared" si="182"/>
        <v>#REF!</v>
      </c>
      <c r="FX107" s="68" t="e">
        <f t="shared" si="182"/>
        <v>#REF!</v>
      </c>
      <c r="FY107" s="68" t="e">
        <f t="shared" si="182"/>
        <v>#REF!</v>
      </c>
      <c r="FZ107" s="68" t="e">
        <f t="shared" si="182"/>
        <v>#REF!</v>
      </c>
      <c r="GA107" s="68" t="e">
        <f t="shared" si="182"/>
        <v>#REF!</v>
      </c>
      <c r="GB107" s="68" t="e">
        <f t="shared" si="182"/>
        <v>#REF!</v>
      </c>
      <c r="GC107" s="68" t="e">
        <f t="shared" si="182"/>
        <v>#REF!</v>
      </c>
      <c r="GD107" s="68" t="e">
        <f t="shared" si="182"/>
        <v>#REF!</v>
      </c>
      <c r="GE107" s="68" t="e">
        <f t="shared" si="182"/>
        <v>#REF!</v>
      </c>
      <c r="GF107" s="68" t="e">
        <f t="shared" si="182"/>
        <v>#REF!</v>
      </c>
      <c r="GG107" s="68" t="e">
        <f t="shared" si="182"/>
        <v>#REF!</v>
      </c>
      <c r="GH107" s="68" t="e">
        <f t="shared" si="182"/>
        <v>#REF!</v>
      </c>
      <c r="GI107" s="68" t="e">
        <f t="shared" si="182"/>
        <v>#REF!</v>
      </c>
      <c r="GJ107" s="68" t="e">
        <f t="shared" si="182"/>
        <v>#REF!</v>
      </c>
      <c r="GK107" s="68" t="e">
        <f t="shared" si="182"/>
        <v>#REF!</v>
      </c>
      <c r="GL107" s="68" t="e">
        <f t="shared" si="182"/>
        <v>#REF!</v>
      </c>
      <c r="GM107" s="68" t="e">
        <f t="shared" si="182"/>
        <v>#REF!</v>
      </c>
      <c r="GN107" s="68" t="e">
        <f t="shared" ref="GN107:IY107" si="183">IF(AND(GN$67&gt;0,GN$67&lt;=IF(AND($B$8&gt;0, $B$8 &lt; $B$103), $C$38 - 12*($B$103-$B$8-1),$C$38)),PPMT($C$37,GN$67,IF($W$31&lt;0, $C$38+(12*$W$31),$C$38),$F$50),0)</f>
        <v>#REF!</v>
      </c>
      <c r="GO107" s="68" t="e">
        <f t="shared" si="183"/>
        <v>#REF!</v>
      </c>
      <c r="GP107" s="68" t="e">
        <f t="shared" si="183"/>
        <v>#REF!</v>
      </c>
      <c r="GQ107" s="68" t="e">
        <f t="shared" si="183"/>
        <v>#REF!</v>
      </c>
      <c r="GR107" s="68" t="e">
        <f t="shared" si="183"/>
        <v>#REF!</v>
      </c>
      <c r="GS107" s="68" t="e">
        <f t="shared" si="183"/>
        <v>#REF!</v>
      </c>
      <c r="GT107" s="68" t="e">
        <f t="shared" si="183"/>
        <v>#REF!</v>
      </c>
      <c r="GU107" s="68" t="e">
        <f t="shared" si="183"/>
        <v>#REF!</v>
      </c>
      <c r="GV107" s="68" t="e">
        <f t="shared" si="183"/>
        <v>#REF!</v>
      </c>
      <c r="GW107" s="68" t="e">
        <f t="shared" si="183"/>
        <v>#REF!</v>
      </c>
      <c r="GX107" s="68" t="e">
        <f t="shared" si="183"/>
        <v>#REF!</v>
      </c>
      <c r="GY107" s="68" t="e">
        <f t="shared" si="183"/>
        <v>#REF!</v>
      </c>
      <c r="GZ107" s="68" t="e">
        <f t="shared" si="183"/>
        <v>#REF!</v>
      </c>
      <c r="HA107" s="68" t="e">
        <f t="shared" si="183"/>
        <v>#REF!</v>
      </c>
      <c r="HB107" s="68" t="e">
        <f t="shared" si="183"/>
        <v>#REF!</v>
      </c>
      <c r="HC107" s="68" t="e">
        <f t="shared" si="183"/>
        <v>#REF!</v>
      </c>
      <c r="HD107" s="68" t="e">
        <f t="shared" si="183"/>
        <v>#REF!</v>
      </c>
      <c r="HE107" s="68" t="e">
        <f t="shared" si="183"/>
        <v>#REF!</v>
      </c>
      <c r="HF107" s="68" t="e">
        <f t="shared" si="183"/>
        <v>#REF!</v>
      </c>
      <c r="HG107" s="68" t="e">
        <f t="shared" si="183"/>
        <v>#REF!</v>
      </c>
      <c r="HH107" s="68" t="e">
        <f t="shared" si="183"/>
        <v>#REF!</v>
      </c>
      <c r="HI107" s="68" t="e">
        <f t="shared" si="183"/>
        <v>#REF!</v>
      </c>
      <c r="HJ107" s="68" t="e">
        <f t="shared" si="183"/>
        <v>#REF!</v>
      </c>
      <c r="HK107" s="68" t="e">
        <f t="shared" si="183"/>
        <v>#REF!</v>
      </c>
      <c r="HL107" s="68" t="e">
        <f t="shared" si="183"/>
        <v>#REF!</v>
      </c>
      <c r="HM107" s="68" t="e">
        <f t="shared" si="183"/>
        <v>#REF!</v>
      </c>
      <c r="HN107" s="68" t="e">
        <f t="shared" si="183"/>
        <v>#REF!</v>
      </c>
      <c r="HO107" s="68" t="e">
        <f t="shared" si="183"/>
        <v>#REF!</v>
      </c>
      <c r="HP107" s="68" t="e">
        <f t="shared" si="183"/>
        <v>#REF!</v>
      </c>
      <c r="HQ107" s="68" t="e">
        <f t="shared" si="183"/>
        <v>#REF!</v>
      </c>
      <c r="HR107" s="68" t="e">
        <f t="shared" si="183"/>
        <v>#REF!</v>
      </c>
      <c r="HS107" s="68" t="e">
        <f t="shared" si="183"/>
        <v>#REF!</v>
      </c>
      <c r="HT107" s="68" t="e">
        <f t="shared" si="183"/>
        <v>#REF!</v>
      </c>
      <c r="HU107" s="68" t="e">
        <f t="shared" si="183"/>
        <v>#REF!</v>
      </c>
      <c r="HV107" s="68" t="e">
        <f t="shared" si="183"/>
        <v>#REF!</v>
      </c>
      <c r="HW107" s="68" t="e">
        <f t="shared" si="183"/>
        <v>#REF!</v>
      </c>
      <c r="HX107" s="68" t="e">
        <f t="shared" si="183"/>
        <v>#REF!</v>
      </c>
      <c r="HY107" s="68" t="e">
        <f t="shared" si="183"/>
        <v>#REF!</v>
      </c>
      <c r="HZ107" s="68" t="e">
        <f t="shared" si="183"/>
        <v>#REF!</v>
      </c>
      <c r="IA107" s="68" t="e">
        <f t="shared" si="183"/>
        <v>#REF!</v>
      </c>
      <c r="IB107" s="68" t="e">
        <f t="shared" si="183"/>
        <v>#REF!</v>
      </c>
      <c r="IC107" s="68" t="e">
        <f t="shared" si="183"/>
        <v>#REF!</v>
      </c>
      <c r="ID107" s="68" t="e">
        <f t="shared" si="183"/>
        <v>#REF!</v>
      </c>
      <c r="IE107" s="68" t="e">
        <f t="shared" si="183"/>
        <v>#REF!</v>
      </c>
      <c r="IF107" s="68" t="e">
        <f t="shared" si="183"/>
        <v>#REF!</v>
      </c>
      <c r="IG107" s="68" t="e">
        <f t="shared" si="183"/>
        <v>#REF!</v>
      </c>
      <c r="IH107" s="68" t="e">
        <f t="shared" si="183"/>
        <v>#REF!</v>
      </c>
      <c r="II107" s="68" t="e">
        <f t="shared" si="183"/>
        <v>#REF!</v>
      </c>
      <c r="IJ107" s="68" t="e">
        <f t="shared" si="183"/>
        <v>#REF!</v>
      </c>
      <c r="IK107" s="68" t="e">
        <f t="shared" si="183"/>
        <v>#REF!</v>
      </c>
      <c r="IL107" s="68" t="e">
        <f t="shared" si="183"/>
        <v>#REF!</v>
      </c>
      <c r="IM107" s="68" t="e">
        <f t="shared" si="183"/>
        <v>#REF!</v>
      </c>
      <c r="IN107" s="68" t="e">
        <f t="shared" si="183"/>
        <v>#REF!</v>
      </c>
      <c r="IO107" s="68" t="e">
        <f t="shared" si="183"/>
        <v>#REF!</v>
      </c>
      <c r="IP107" s="68" t="e">
        <f t="shared" si="183"/>
        <v>#REF!</v>
      </c>
      <c r="IQ107" s="68" t="e">
        <f t="shared" si="183"/>
        <v>#REF!</v>
      </c>
      <c r="IR107" s="68" t="e">
        <f t="shared" si="183"/>
        <v>#REF!</v>
      </c>
      <c r="IS107" s="68" t="e">
        <f t="shared" si="183"/>
        <v>#REF!</v>
      </c>
      <c r="IT107" s="68" t="e">
        <f t="shared" si="183"/>
        <v>#REF!</v>
      </c>
      <c r="IU107" s="68" t="e">
        <f t="shared" si="183"/>
        <v>#REF!</v>
      </c>
      <c r="IV107" s="68" t="e">
        <f t="shared" si="183"/>
        <v>#REF!</v>
      </c>
      <c r="IW107" s="68" t="e">
        <f t="shared" si="183"/>
        <v>#REF!</v>
      </c>
      <c r="IX107" s="68" t="e">
        <f t="shared" si="183"/>
        <v>#REF!</v>
      </c>
      <c r="IY107" s="68" t="e">
        <f t="shared" si="183"/>
        <v>#REF!</v>
      </c>
      <c r="IZ107" s="68" t="e">
        <f t="shared" ref="IZ107:JV107" si="184">IF(AND(IZ$67&gt;0,IZ$67&lt;=IF(AND($B$8&gt;0, $B$8 &lt; $B$103), $C$38 - 12*($B$103-$B$8-1),$C$38)),PPMT($C$37,IZ$67,IF($W$31&lt;0, $C$38+(12*$W$31),$C$38),$F$50),0)</f>
        <v>#REF!</v>
      </c>
      <c r="JA107" s="68" t="e">
        <f t="shared" si="184"/>
        <v>#REF!</v>
      </c>
      <c r="JB107" s="68" t="e">
        <f t="shared" si="184"/>
        <v>#REF!</v>
      </c>
      <c r="JC107" s="68" t="e">
        <f t="shared" si="184"/>
        <v>#REF!</v>
      </c>
      <c r="JD107" s="68" t="e">
        <f t="shared" si="184"/>
        <v>#REF!</v>
      </c>
      <c r="JE107" s="68" t="e">
        <f t="shared" si="184"/>
        <v>#REF!</v>
      </c>
      <c r="JF107" s="68" t="e">
        <f t="shared" si="184"/>
        <v>#REF!</v>
      </c>
      <c r="JG107" s="68" t="e">
        <f t="shared" si="184"/>
        <v>#REF!</v>
      </c>
      <c r="JH107" s="68" t="e">
        <f t="shared" si="184"/>
        <v>#REF!</v>
      </c>
      <c r="JI107" s="68" t="e">
        <f t="shared" si="184"/>
        <v>#REF!</v>
      </c>
      <c r="JJ107" s="68" t="e">
        <f t="shared" si="184"/>
        <v>#REF!</v>
      </c>
      <c r="JK107" s="68" t="e">
        <f t="shared" si="184"/>
        <v>#REF!</v>
      </c>
      <c r="JL107" s="68" t="e">
        <f t="shared" si="184"/>
        <v>#REF!</v>
      </c>
      <c r="JM107" s="68" t="e">
        <f t="shared" si="184"/>
        <v>#REF!</v>
      </c>
      <c r="JN107" s="68" t="e">
        <f t="shared" si="184"/>
        <v>#REF!</v>
      </c>
      <c r="JO107" s="68" t="e">
        <f t="shared" si="184"/>
        <v>#REF!</v>
      </c>
      <c r="JP107" s="68" t="e">
        <f t="shared" si="184"/>
        <v>#REF!</v>
      </c>
      <c r="JQ107" s="68" t="e">
        <f t="shared" si="184"/>
        <v>#REF!</v>
      </c>
      <c r="JR107" s="68" t="e">
        <f t="shared" si="184"/>
        <v>#REF!</v>
      </c>
      <c r="JS107" s="68" t="e">
        <f t="shared" si="184"/>
        <v>#REF!</v>
      </c>
      <c r="JT107" s="68" t="e">
        <f t="shared" si="184"/>
        <v>#REF!</v>
      </c>
      <c r="JU107" s="68" t="e">
        <f t="shared" si="184"/>
        <v>#REF!</v>
      </c>
      <c r="JV107" s="68" t="e">
        <f t="shared" si="184"/>
        <v>#REF!</v>
      </c>
    </row>
    <row r="108" spans="1:282">
      <c r="A108" t="s">
        <v>270</v>
      </c>
      <c r="B108" s="59"/>
      <c r="C108" s="68">
        <f>IF(AND(C$67=0,$D$40=1,(12*($B103-1))&lt;=C$63),$F$49*$C$37,0)</f>
        <v>0</v>
      </c>
      <c r="D108" s="68">
        <f t="shared" ref="D108:BO108" si="185">IF(AND(D$67=0,$D$40=1,(12*($B103-1))&lt;=D$63),$F$49*$C$37,0)</f>
        <v>0</v>
      </c>
      <c r="E108" s="68">
        <f t="shared" si="185"/>
        <v>0</v>
      </c>
      <c r="F108" s="68">
        <f t="shared" si="185"/>
        <v>0</v>
      </c>
      <c r="G108" s="68">
        <f t="shared" si="185"/>
        <v>0</v>
      </c>
      <c r="H108" s="68">
        <f t="shared" si="185"/>
        <v>0</v>
      </c>
      <c r="I108" s="68">
        <f t="shared" si="185"/>
        <v>0</v>
      </c>
      <c r="J108" s="68">
        <f t="shared" si="185"/>
        <v>0</v>
      </c>
      <c r="K108" s="68">
        <f t="shared" si="185"/>
        <v>0</v>
      </c>
      <c r="L108" s="68">
        <f t="shared" si="185"/>
        <v>0</v>
      </c>
      <c r="M108" s="68">
        <f t="shared" si="185"/>
        <v>0</v>
      </c>
      <c r="N108" s="68">
        <f t="shared" si="185"/>
        <v>0</v>
      </c>
      <c r="O108" s="68">
        <f t="shared" si="185"/>
        <v>0</v>
      </c>
      <c r="P108" s="68">
        <f t="shared" si="185"/>
        <v>0</v>
      </c>
      <c r="Q108" s="68">
        <f t="shared" si="185"/>
        <v>0</v>
      </c>
      <c r="R108" s="68">
        <f t="shared" si="185"/>
        <v>0</v>
      </c>
      <c r="S108" s="68">
        <f t="shared" si="185"/>
        <v>0</v>
      </c>
      <c r="T108" s="68">
        <f t="shared" si="185"/>
        <v>0</v>
      </c>
      <c r="U108" s="68">
        <f t="shared" si="185"/>
        <v>0</v>
      </c>
      <c r="V108" s="68">
        <f t="shared" si="185"/>
        <v>0</v>
      </c>
      <c r="W108" s="68">
        <f t="shared" si="185"/>
        <v>0</v>
      </c>
      <c r="X108" s="68">
        <f t="shared" si="185"/>
        <v>0</v>
      </c>
      <c r="Y108" s="68">
        <f t="shared" si="185"/>
        <v>0</v>
      </c>
      <c r="Z108" s="68">
        <f t="shared" si="185"/>
        <v>0</v>
      </c>
      <c r="AA108" s="68">
        <f t="shared" si="185"/>
        <v>0</v>
      </c>
      <c r="AB108" s="68">
        <f t="shared" si="185"/>
        <v>0</v>
      </c>
      <c r="AC108" s="68">
        <f t="shared" si="185"/>
        <v>0</v>
      </c>
      <c r="AD108" s="68">
        <f t="shared" si="185"/>
        <v>0</v>
      </c>
      <c r="AE108" s="68">
        <f t="shared" si="185"/>
        <v>0</v>
      </c>
      <c r="AF108" s="68">
        <f t="shared" si="185"/>
        <v>0</v>
      </c>
      <c r="AG108" s="68">
        <f t="shared" si="185"/>
        <v>0</v>
      </c>
      <c r="AH108" s="68">
        <f t="shared" si="185"/>
        <v>0</v>
      </c>
      <c r="AI108" s="68">
        <f t="shared" si="185"/>
        <v>0</v>
      </c>
      <c r="AJ108" s="68">
        <f t="shared" si="185"/>
        <v>0</v>
      </c>
      <c r="AK108" s="68">
        <f t="shared" si="185"/>
        <v>0</v>
      </c>
      <c r="AL108" s="68">
        <f t="shared" si="185"/>
        <v>0</v>
      </c>
      <c r="AM108" s="68">
        <f t="shared" si="185"/>
        <v>0</v>
      </c>
      <c r="AN108" s="68">
        <f t="shared" si="185"/>
        <v>0</v>
      </c>
      <c r="AO108" s="68">
        <f t="shared" si="185"/>
        <v>0</v>
      </c>
      <c r="AP108" s="68">
        <f t="shared" si="185"/>
        <v>0</v>
      </c>
      <c r="AQ108" s="68">
        <f t="shared" si="185"/>
        <v>0</v>
      </c>
      <c r="AR108" s="68">
        <f t="shared" si="185"/>
        <v>0</v>
      </c>
      <c r="AS108" s="68">
        <f t="shared" si="185"/>
        <v>0</v>
      </c>
      <c r="AT108" s="68">
        <f t="shared" si="185"/>
        <v>0</v>
      </c>
      <c r="AU108" s="68">
        <f t="shared" si="185"/>
        <v>0</v>
      </c>
      <c r="AV108" s="68">
        <f t="shared" si="185"/>
        <v>0</v>
      </c>
      <c r="AW108" s="68">
        <f t="shared" si="185"/>
        <v>0</v>
      </c>
      <c r="AX108" s="68">
        <f t="shared" si="185"/>
        <v>0</v>
      </c>
      <c r="AY108" s="68">
        <f t="shared" si="185"/>
        <v>0</v>
      </c>
      <c r="AZ108" s="68">
        <f t="shared" si="185"/>
        <v>0</v>
      </c>
      <c r="BA108" s="68">
        <f t="shared" si="185"/>
        <v>0</v>
      </c>
      <c r="BB108" s="68">
        <f t="shared" si="185"/>
        <v>0</v>
      </c>
      <c r="BC108" s="68">
        <f t="shared" si="185"/>
        <v>0</v>
      </c>
      <c r="BD108" s="68">
        <f t="shared" si="185"/>
        <v>0</v>
      </c>
      <c r="BE108" s="68">
        <f t="shared" si="185"/>
        <v>0</v>
      </c>
      <c r="BF108" s="68">
        <f t="shared" si="185"/>
        <v>0</v>
      </c>
      <c r="BG108" s="68">
        <f t="shared" si="185"/>
        <v>0</v>
      </c>
      <c r="BH108" s="68">
        <f t="shared" si="185"/>
        <v>0</v>
      </c>
      <c r="BI108" s="68">
        <f t="shared" si="185"/>
        <v>0</v>
      </c>
      <c r="BJ108" s="68">
        <f t="shared" si="185"/>
        <v>0</v>
      </c>
      <c r="BK108" s="68">
        <f t="shared" si="185"/>
        <v>0</v>
      </c>
      <c r="BL108" s="68">
        <f t="shared" si="185"/>
        <v>0</v>
      </c>
      <c r="BM108" s="68">
        <f t="shared" si="185"/>
        <v>0</v>
      </c>
      <c r="BN108" s="68">
        <f t="shared" si="185"/>
        <v>0</v>
      </c>
      <c r="BO108" s="68">
        <f t="shared" si="185"/>
        <v>0</v>
      </c>
      <c r="BP108" s="68">
        <f t="shared" ref="BP108:EA108" si="186">IF(AND(BP$67=0,$D$40=1,(12*($B103-1))&lt;=BP$63),$F$49*$C$37,0)</f>
        <v>0</v>
      </c>
      <c r="BQ108" s="68">
        <f t="shared" si="186"/>
        <v>0</v>
      </c>
      <c r="BR108" s="68">
        <f t="shared" si="186"/>
        <v>0</v>
      </c>
      <c r="BS108" s="68">
        <f t="shared" si="186"/>
        <v>0</v>
      </c>
      <c r="BT108" s="68">
        <f t="shared" si="186"/>
        <v>0</v>
      </c>
      <c r="BU108" s="68">
        <f t="shared" si="186"/>
        <v>0</v>
      </c>
      <c r="BV108" s="68">
        <f t="shared" si="186"/>
        <v>0</v>
      </c>
      <c r="BW108" s="68">
        <f t="shared" si="186"/>
        <v>0</v>
      </c>
      <c r="BX108" s="68">
        <f t="shared" si="186"/>
        <v>0</v>
      </c>
      <c r="BY108" s="68">
        <f t="shared" si="186"/>
        <v>0</v>
      </c>
      <c r="BZ108" s="68">
        <f t="shared" si="186"/>
        <v>0</v>
      </c>
      <c r="CA108" s="68">
        <f t="shared" si="186"/>
        <v>0</v>
      </c>
      <c r="CB108" s="68">
        <f t="shared" si="186"/>
        <v>0</v>
      </c>
      <c r="CC108" s="68">
        <f t="shared" si="186"/>
        <v>0</v>
      </c>
      <c r="CD108" s="68">
        <f t="shared" si="186"/>
        <v>0</v>
      </c>
      <c r="CE108" s="68">
        <f t="shared" si="186"/>
        <v>0</v>
      </c>
      <c r="CF108" s="68">
        <f t="shared" si="186"/>
        <v>0</v>
      </c>
      <c r="CG108" s="68">
        <f t="shared" si="186"/>
        <v>0</v>
      </c>
      <c r="CH108" s="68">
        <f t="shared" si="186"/>
        <v>0</v>
      </c>
      <c r="CI108" s="68">
        <f t="shared" si="186"/>
        <v>0</v>
      </c>
      <c r="CJ108" s="68">
        <f t="shared" si="186"/>
        <v>0</v>
      </c>
      <c r="CK108" s="68">
        <f t="shared" si="186"/>
        <v>0</v>
      </c>
      <c r="CL108" s="68">
        <f t="shared" si="186"/>
        <v>0</v>
      </c>
      <c r="CM108" s="68">
        <f t="shared" si="186"/>
        <v>0</v>
      </c>
      <c r="CN108" s="68">
        <f t="shared" si="186"/>
        <v>0</v>
      </c>
      <c r="CO108" s="68">
        <f t="shared" si="186"/>
        <v>0</v>
      </c>
      <c r="CP108" s="68">
        <f t="shared" si="186"/>
        <v>0</v>
      </c>
      <c r="CQ108" s="68">
        <f t="shared" si="186"/>
        <v>0</v>
      </c>
      <c r="CR108" s="68">
        <f t="shared" si="186"/>
        <v>0</v>
      </c>
      <c r="CS108" s="68">
        <f t="shared" si="186"/>
        <v>0</v>
      </c>
      <c r="CT108" s="68">
        <f t="shared" si="186"/>
        <v>0</v>
      </c>
      <c r="CU108" s="68">
        <f t="shared" si="186"/>
        <v>0</v>
      </c>
      <c r="CV108" s="68">
        <f t="shared" si="186"/>
        <v>0</v>
      </c>
      <c r="CW108" s="68">
        <f t="shared" si="186"/>
        <v>0</v>
      </c>
      <c r="CX108" s="68">
        <f t="shared" si="186"/>
        <v>0</v>
      </c>
      <c r="CY108" s="68">
        <f t="shared" si="186"/>
        <v>0</v>
      </c>
      <c r="CZ108" s="68">
        <f t="shared" si="186"/>
        <v>0</v>
      </c>
      <c r="DA108" s="68">
        <f t="shared" si="186"/>
        <v>0</v>
      </c>
      <c r="DB108" s="68">
        <f t="shared" si="186"/>
        <v>0</v>
      </c>
      <c r="DC108" s="68">
        <f t="shared" si="186"/>
        <v>0</v>
      </c>
      <c r="DD108" s="68">
        <f t="shared" si="186"/>
        <v>0</v>
      </c>
      <c r="DE108" s="68">
        <f t="shared" si="186"/>
        <v>0</v>
      </c>
      <c r="DF108" s="68">
        <f t="shared" si="186"/>
        <v>0</v>
      </c>
      <c r="DG108" s="68">
        <f t="shared" si="186"/>
        <v>0</v>
      </c>
      <c r="DH108" s="68">
        <f t="shared" si="186"/>
        <v>0</v>
      </c>
      <c r="DI108" s="68">
        <f t="shared" si="186"/>
        <v>0</v>
      </c>
      <c r="DJ108" s="68">
        <f t="shared" si="186"/>
        <v>0</v>
      </c>
      <c r="DK108" s="68">
        <f t="shared" si="186"/>
        <v>0</v>
      </c>
      <c r="DL108" s="68">
        <f t="shared" si="186"/>
        <v>0</v>
      </c>
      <c r="DM108" s="68">
        <f t="shared" si="186"/>
        <v>0</v>
      </c>
      <c r="DN108" s="68">
        <f t="shared" si="186"/>
        <v>0</v>
      </c>
      <c r="DO108" s="68">
        <f t="shared" si="186"/>
        <v>0</v>
      </c>
      <c r="DP108" s="68">
        <f t="shared" si="186"/>
        <v>0</v>
      </c>
      <c r="DQ108" s="68">
        <f t="shared" si="186"/>
        <v>0</v>
      </c>
      <c r="DR108" s="68">
        <f t="shared" si="186"/>
        <v>0</v>
      </c>
      <c r="DS108" s="68">
        <f t="shared" si="186"/>
        <v>0</v>
      </c>
      <c r="DT108" s="68">
        <f t="shared" si="186"/>
        <v>0</v>
      </c>
      <c r="DU108" s="68">
        <f t="shared" si="186"/>
        <v>0</v>
      </c>
      <c r="DV108" s="68">
        <f t="shared" si="186"/>
        <v>0</v>
      </c>
      <c r="DW108" s="68">
        <f t="shared" si="186"/>
        <v>0</v>
      </c>
      <c r="DX108" s="68">
        <f t="shared" si="186"/>
        <v>0</v>
      </c>
      <c r="DY108" s="68">
        <f t="shared" si="186"/>
        <v>0</v>
      </c>
      <c r="DZ108" s="68">
        <f t="shared" si="186"/>
        <v>0</v>
      </c>
      <c r="EA108" s="68">
        <f t="shared" si="186"/>
        <v>0</v>
      </c>
      <c r="EB108" s="68">
        <f t="shared" ref="EB108:GM108" si="187">IF(AND(EB$67=0,$D$40=1,(12*($B103-1))&lt;=EB$63),$F$49*$C$37,0)</f>
        <v>0</v>
      </c>
      <c r="EC108" s="68">
        <f t="shared" si="187"/>
        <v>0</v>
      </c>
      <c r="ED108" s="68">
        <f t="shared" si="187"/>
        <v>0</v>
      </c>
      <c r="EE108" s="68">
        <f t="shared" si="187"/>
        <v>0</v>
      </c>
      <c r="EF108" s="68">
        <f t="shared" si="187"/>
        <v>0</v>
      </c>
      <c r="EG108" s="68">
        <f t="shared" si="187"/>
        <v>0</v>
      </c>
      <c r="EH108" s="68">
        <f t="shared" si="187"/>
        <v>0</v>
      </c>
      <c r="EI108" s="68">
        <f t="shared" si="187"/>
        <v>0</v>
      </c>
      <c r="EJ108" s="68">
        <f t="shared" si="187"/>
        <v>0</v>
      </c>
      <c r="EK108" s="68">
        <f t="shared" si="187"/>
        <v>0</v>
      </c>
      <c r="EL108" s="68">
        <f t="shared" si="187"/>
        <v>0</v>
      </c>
      <c r="EM108" s="68">
        <f t="shared" si="187"/>
        <v>0</v>
      </c>
      <c r="EN108" s="68">
        <f t="shared" si="187"/>
        <v>0</v>
      </c>
      <c r="EO108" s="68">
        <f t="shared" si="187"/>
        <v>0</v>
      </c>
      <c r="EP108" s="68">
        <f t="shared" si="187"/>
        <v>0</v>
      </c>
      <c r="EQ108" s="68">
        <f t="shared" si="187"/>
        <v>0</v>
      </c>
      <c r="ER108" s="68">
        <f t="shared" si="187"/>
        <v>0</v>
      </c>
      <c r="ES108" s="68">
        <f t="shared" si="187"/>
        <v>0</v>
      </c>
      <c r="ET108" s="68">
        <f t="shared" si="187"/>
        <v>0</v>
      </c>
      <c r="EU108" s="68">
        <f t="shared" si="187"/>
        <v>0</v>
      </c>
      <c r="EV108" s="68">
        <f t="shared" si="187"/>
        <v>0</v>
      </c>
      <c r="EW108" s="68">
        <f t="shared" si="187"/>
        <v>0</v>
      </c>
      <c r="EX108" s="68">
        <f t="shared" si="187"/>
        <v>0</v>
      </c>
      <c r="EY108" s="68">
        <f t="shared" si="187"/>
        <v>0</v>
      </c>
      <c r="EZ108" s="68">
        <f t="shared" si="187"/>
        <v>0</v>
      </c>
      <c r="FA108" s="68">
        <f t="shared" si="187"/>
        <v>0</v>
      </c>
      <c r="FB108" s="68">
        <f t="shared" si="187"/>
        <v>0</v>
      </c>
      <c r="FC108" s="68">
        <f t="shared" si="187"/>
        <v>0</v>
      </c>
      <c r="FD108" s="68">
        <f t="shared" si="187"/>
        <v>0</v>
      </c>
      <c r="FE108" s="68">
        <f t="shared" si="187"/>
        <v>0</v>
      </c>
      <c r="FF108" s="68">
        <f t="shared" si="187"/>
        <v>0</v>
      </c>
      <c r="FG108" s="68">
        <f t="shared" si="187"/>
        <v>0</v>
      </c>
      <c r="FH108" s="68">
        <f t="shared" si="187"/>
        <v>0</v>
      </c>
      <c r="FI108" s="68">
        <f t="shared" si="187"/>
        <v>0</v>
      </c>
      <c r="FJ108" s="68">
        <f t="shared" si="187"/>
        <v>0</v>
      </c>
      <c r="FK108" s="68">
        <f t="shared" si="187"/>
        <v>0</v>
      </c>
      <c r="FL108" s="68">
        <f t="shared" si="187"/>
        <v>0</v>
      </c>
      <c r="FM108" s="68">
        <f t="shared" si="187"/>
        <v>0</v>
      </c>
      <c r="FN108" s="68">
        <f t="shared" si="187"/>
        <v>0</v>
      </c>
      <c r="FO108" s="68">
        <f t="shared" si="187"/>
        <v>0</v>
      </c>
      <c r="FP108" s="68">
        <f t="shared" si="187"/>
        <v>0</v>
      </c>
      <c r="FQ108" s="68">
        <f t="shared" si="187"/>
        <v>0</v>
      </c>
      <c r="FR108" s="68">
        <f t="shared" si="187"/>
        <v>0</v>
      </c>
      <c r="FS108" s="68">
        <f t="shared" si="187"/>
        <v>0</v>
      </c>
      <c r="FT108" s="68">
        <f t="shared" si="187"/>
        <v>0</v>
      </c>
      <c r="FU108" s="68">
        <f t="shared" si="187"/>
        <v>0</v>
      </c>
      <c r="FV108" s="68">
        <f t="shared" si="187"/>
        <v>0</v>
      </c>
      <c r="FW108" s="68">
        <f t="shared" si="187"/>
        <v>0</v>
      </c>
      <c r="FX108" s="68">
        <f t="shared" si="187"/>
        <v>0</v>
      </c>
      <c r="FY108" s="68">
        <f t="shared" si="187"/>
        <v>0</v>
      </c>
      <c r="FZ108" s="68">
        <f t="shared" si="187"/>
        <v>0</v>
      </c>
      <c r="GA108" s="68">
        <f t="shared" si="187"/>
        <v>0</v>
      </c>
      <c r="GB108" s="68">
        <f t="shared" si="187"/>
        <v>0</v>
      </c>
      <c r="GC108" s="68">
        <f t="shared" si="187"/>
        <v>0</v>
      </c>
      <c r="GD108" s="68">
        <f t="shared" si="187"/>
        <v>0</v>
      </c>
      <c r="GE108" s="68">
        <f t="shared" si="187"/>
        <v>0</v>
      </c>
      <c r="GF108" s="68">
        <f t="shared" si="187"/>
        <v>0</v>
      </c>
      <c r="GG108" s="68">
        <f t="shared" si="187"/>
        <v>0</v>
      </c>
      <c r="GH108" s="68">
        <f t="shared" si="187"/>
        <v>0</v>
      </c>
      <c r="GI108" s="68">
        <f t="shared" si="187"/>
        <v>0</v>
      </c>
      <c r="GJ108" s="68">
        <f t="shared" si="187"/>
        <v>0</v>
      </c>
      <c r="GK108" s="68">
        <f t="shared" si="187"/>
        <v>0</v>
      </c>
      <c r="GL108" s="68">
        <f t="shared" si="187"/>
        <v>0</v>
      </c>
      <c r="GM108" s="68">
        <f t="shared" si="187"/>
        <v>0</v>
      </c>
      <c r="GN108" s="68">
        <f t="shared" ref="GN108:IY108" si="188">IF(AND(GN$67=0,$D$40=1,(12*($B103-1))&lt;=GN$63),$F$49*$C$37,0)</f>
        <v>0</v>
      </c>
      <c r="GO108" s="68">
        <f t="shared" si="188"/>
        <v>0</v>
      </c>
      <c r="GP108" s="68">
        <f t="shared" si="188"/>
        <v>0</v>
      </c>
      <c r="GQ108" s="68">
        <f t="shared" si="188"/>
        <v>0</v>
      </c>
      <c r="GR108" s="68">
        <f t="shared" si="188"/>
        <v>0</v>
      </c>
      <c r="GS108" s="68">
        <f t="shared" si="188"/>
        <v>0</v>
      </c>
      <c r="GT108" s="68">
        <f t="shared" si="188"/>
        <v>0</v>
      </c>
      <c r="GU108" s="68">
        <f t="shared" si="188"/>
        <v>0</v>
      </c>
      <c r="GV108" s="68">
        <f t="shared" si="188"/>
        <v>0</v>
      </c>
      <c r="GW108" s="68">
        <f t="shared" si="188"/>
        <v>0</v>
      </c>
      <c r="GX108" s="68">
        <f t="shared" si="188"/>
        <v>0</v>
      </c>
      <c r="GY108" s="68">
        <f t="shared" si="188"/>
        <v>0</v>
      </c>
      <c r="GZ108" s="68">
        <f t="shared" si="188"/>
        <v>0</v>
      </c>
      <c r="HA108" s="68">
        <f t="shared" si="188"/>
        <v>0</v>
      </c>
      <c r="HB108" s="68">
        <f t="shared" si="188"/>
        <v>0</v>
      </c>
      <c r="HC108" s="68">
        <f t="shared" si="188"/>
        <v>0</v>
      </c>
      <c r="HD108" s="68">
        <f t="shared" si="188"/>
        <v>0</v>
      </c>
      <c r="HE108" s="68">
        <f t="shared" si="188"/>
        <v>0</v>
      </c>
      <c r="HF108" s="68">
        <f t="shared" si="188"/>
        <v>0</v>
      </c>
      <c r="HG108" s="68">
        <f t="shared" si="188"/>
        <v>0</v>
      </c>
      <c r="HH108" s="68">
        <f t="shared" si="188"/>
        <v>0</v>
      </c>
      <c r="HI108" s="68">
        <f t="shared" si="188"/>
        <v>0</v>
      </c>
      <c r="HJ108" s="68">
        <f t="shared" si="188"/>
        <v>0</v>
      </c>
      <c r="HK108" s="68">
        <f t="shared" si="188"/>
        <v>0</v>
      </c>
      <c r="HL108" s="68">
        <f t="shared" si="188"/>
        <v>0</v>
      </c>
      <c r="HM108" s="68">
        <f t="shared" si="188"/>
        <v>0</v>
      </c>
      <c r="HN108" s="68">
        <f t="shared" si="188"/>
        <v>0</v>
      </c>
      <c r="HO108" s="68">
        <f t="shared" si="188"/>
        <v>0</v>
      </c>
      <c r="HP108" s="68">
        <f t="shared" si="188"/>
        <v>0</v>
      </c>
      <c r="HQ108" s="68">
        <f t="shared" si="188"/>
        <v>0</v>
      </c>
      <c r="HR108" s="68">
        <f t="shared" si="188"/>
        <v>0</v>
      </c>
      <c r="HS108" s="68">
        <f t="shared" si="188"/>
        <v>0</v>
      </c>
      <c r="HT108" s="68">
        <f t="shared" si="188"/>
        <v>0</v>
      </c>
      <c r="HU108" s="68">
        <f t="shared" si="188"/>
        <v>0</v>
      </c>
      <c r="HV108" s="68">
        <f t="shared" si="188"/>
        <v>0</v>
      </c>
      <c r="HW108" s="68">
        <f t="shared" si="188"/>
        <v>0</v>
      </c>
      <c r="HX108" s="68">
        <f t="shared" si="188"/>
        <v>0</v>
      </c>
      <c r="HY108" s="68">
        <f t="shared" si="188"/>
        <v>0</v>
      </c>
      <c r="HZ108" s="68">
        <f t="shared" si="188"/>
        <v>0</v>
      </c>
      <c r="IA108" s="68">
        <f t="shared" si="188"/>
        <v>0</v>
      </c>
      <c r="IB108" s="68">
        <f t="shared" si="188"/>
        <v>0</v>
      </c>
      <c r="IC108" s="68">
        <f t="shared" si="188"/>
        <v>0</v>
      </c>
      <c r="ID108" s="68">
        <f t="shared" si="188"/>
        <v>0</v>
      </c>
      <c r="IE108" s="68">
        <f t="shared" si="188"/>
        <v>0</v>
      </c>
      <c r="IF108" s="68">
        <f t="shared" si="188"/>
        <v>0</v>
      </c>
      <c r="IG108" s="68">
        <f t="shared" si="188"/>
        <v>0</v>
      </c>
      <c r="IH108" s="68">
        <f t="shared" si="188"/>
        <v>0</v>
      </c>
      <c r="II108" s="68">
        <f t="shared" si="188"/>
        <v>0</v>
      </c>
      <c r="IJ108" s="68">
        <f t="shared" si="188"/>
        <v>0</v>
      </c>
      <c r="IK108" s="68">
        <f t="shared" si="188"/>
        <v>0</v>
      </c>
      <c r="IL108" s="68">
        <f t="shared" si="188"/>
        <v>0</v>
      </c>
      <c r="IM108" s="68">
        <f t="shared" si="188"/>
        <v>0</v>
      </c>
      <c r="IN108" s="68">
        <f t="shared" si="188"/>
        <v>0</v>
      </c>
      <c r="IO108" s="68">
        <f t="shared" si="188"/>
        <v>0</v>
      </c>
      <c r="IP108" s="68">
        <f t="shared" si="188"/>
        <v>0</v>
      </c>
      <c r="IQ108" s="68">
        <f t="shared" si="188"/>
        <v>0</v>
      </c>
      <c r="IR108" s="68">
        <f t="shared" si="188"/>
        <v>0</v>
      </c>
      <c r="IS108" s="68">
        <f t="shared" si="188"/>
        <v>0</v>
      </c>
      <c r="IT108" s="68">
        <f t="shared" si="188"/>
        <v>0</v>
      </c>
      <c r="IU108" s="68">
        <f t="shared" si="188"/>
        <v>0</v>
      </c>
      <c r="IV108" s="68">
        <f t="shared" si="188"/>
        <v>0</v>
      </c>
      <c r="IW108" s="68">
        <f t="shared" si="188"/>
        <v>0</v>
      </c>
      <c r="IX108" s="68">
        <f t="shared" si="188"/>
        <v>0</v>
      </c>
      <c r="IY108" s="68">
        <f t="shared" si="188"/>
        <v>0</v>
      </c>
      <c r="IZ108" s="68">
        <f t="shared" ref="IZ108:JV108" si="189">IF(AND(IZ$67=0,$D$40=1,(12*($B103-1))&lt;=IZ$63),$F$49*$C$37,0)</f>
        <v>0</v>
      </c>
      <c r="JA108" s="68">
        <f t="shared" si="189"/>
        <v>0</v>
      </c>
      <c r="JB108" s="68">
        <f t="shared" si="189"/>
        <v>0</v>
      </c>
      <c r="JC108" s="68">
        <f t="shared" si="189"/>
        <v>0</v>
      </c>
      <c r="JD108" s="68">
        <f t="shared" si="189"/>
        <v>0</v>
      </c>
      <c r="JE108" s="68">
        <f t="shared" si="189"/>
        <v>0</v>
      </c>
      <c r="JF108" s="68">
        <f t="shared" si="189"/>
        <v>0</v>
      </c>
      <c r="JG108" s="68">
        <f t="shared" si="189"/>
        <v>0</v>
      </c>
      <c r="JH108" s="68">
        <f t="shared" si="189"/>
        <v>0</v>
      </c>
      <c r="JI108" s="68">
        <f t="shared" si="189"/>
        <v>0</v>
      </c>
      <c r="JJ108" s="68">
        <f t="shared" si="189"/>
        <v>0</v>
      </c>
      <c r="JK108" s="68">
        <f t="shared" si="189"/>
        <v>0</v>
      </c>
      <c r="JL108" s="68">
        <f t="shared" si="189"/>
        <v>0</v>
      </c>
      <c r="JM108" s="68">
        <f t="shared" si="189"/>
        <v>0</v>
      </c>
      <c r="JN108" s="68">
        <f t="shared" si="189"/>
        <v>0</v>
      </c>
      <c r="JO108" s="68">
        <f t="shared" si="189"/>
        <v>0</v>
      </c>
      <c r="JP108" s="68">
        <f t="shared" si="189"/>
        <v>0</v>
      </c>
      <c r="JQ108" s="68">
        <f t="shared" si="189"/>
        <v>0</v>
      </c>
      <c r="JR108" s="68">
        <f t="shared" si="189"/>
        <v>0</v>
      </c>
      <c r="JS108" s="68">
        <f t="shared" si="189"/>
        <v>0</v>
      </c>
      <c r="JT108" s="68">
        <f t="shared" si="189"/>
        <v>0</v>
      </c>
      <c r="JU108" s="68">
        <f t="shared" si="189"/>
        <v>0</v>
      </c>
      <c r="JV108" s="68">
        <f t="shared" si="189"/>
        <v>0</v>
      </c>
    </row>
    <row r="109" spans="1:282" s="106" customFormat="1">
      <c r="A109" s="106" t="s">
        <v>271</v>
      </c>
      <c r="B109" s="105"/>
      <c r="C109" s="85" t="e">
        <f>SUM(C105:C108)</f>
        <v>#REF!</v>
      </c>
      <c r="D109" s="85" t="e">
        <f t="shared" ref="D109:BO109" si="190">SUM(D105:D108)</f>
        <v>#REF!</v>
      </c>
      <c r="E109" s="85" t="e">
        <f t="shared" si="190"/>
        <v>#REF!</v>
      </c>
      <c r="F109" s="85" t="e">
        <f t="shared" si="190"/>
        <v>#REF!</v>
      </c>
      <c r="G109" s="85" t="e">
        <f t="shared" si="190"/>
        <v>#REF!</v>
      </c>
      <c r="H109" s="85" t="e">
        <f t="shared" si="190"/>
        <v>#REF!</v>
      </c>
      <c r="I109" s="85" t="e">
        <f t="shared" si="190"/>
        <v>#REF!</v>
      </c>
      <c r="J109" s="85" t="e">
        <f t="shared" si="190"/>
        <v>#REF!</v>
      </c>
      <c r="K109" s="85" t="e">
        <f t="shared" si="190"/>
        <v>#REF!</v>
      </c>
      <c r="L109" s="85" t="e">
        <f t="shared" si="190"/>
        <v>#REF!</v>
      </c>
      <c r="M109" s="85" t="e">
        <f t="shared" si="190"/>
        <v>#REF!</v>
      </c>
      <c r="N109" s="85" t="e">
        <f t="shared" si="190"/>
        <v>#REF!</v>
      </c>
      <c r="O109" s="85" t="e">
        <f t="shared" si="190"/>
        <v>#REF!</v>
      </c>
      <c r="P109" s="85" t="e">
        <f t="shared" si="190"/>
        <v>#REF!</v>
      </c>
      <c r="Q109" s="85" t="e">
        <f t="shared" si="190"/>
        <v>#REF!</v>
      </c>
      <c r="R109" s="85" t="e">
        <f t="shared" si="190"/>
        <v>#REF!</v>
      </c>
      <c r="S109" s="85" t="e">
        <f t="shared" si="190"/>
        <v>#REF!</v>
      </c>
      <c r="T109" s="85" t="e">
        <f t="shared" si="190"/>
        <v>#REF!</v>
      </c>
      <c r="U109" s="85" t="e">
        <f t="shared" si="190"/>
        <v>#REF!</v>
      </c>
      <c r="V109" s="85" t="e">
        <f t="shared" si="190"/>
        <v>#REF!</v>
      </c>
      <c r="W109" s="85" t="e">
        <f t="shared" si="190"/>
        <v>#REF!</v>
      </c>
      <c r="X109" s="85" t="e">
        <f t="shared" si="190"/>
        <v>#REF!</v>
      </c>
      <c r="Y109" s="85" t="e">
        <f t="shared" si="190"/>
        <v>#REF!</v>
      </c>
      <c r="Z109" s="85" t="e">
        <f t="shared" si="190"/>
        <v>#REF!</v>
      </c>
      <c r="AA109" s="85" t="e">
        <f t="shared" si="190"/>
        <v>#REF!</v>
      </c>
      <c r="AB109" s="85" t="e">
        <f t="shared" si="190"/>
        <v>#REF!</v>
      </c>
      <c r="AC109" s="85" t="e">
        <f t="shared" si="190"/>
        <v>#REF!</v>
      </c>
      <c r="AD109" s="85" t="e">
        <f t="shared" si="190"/>
        <v>#REF!</v>
      </c>
      <c r="AE109" s="85" t="e">
        <f t="shared" si="190"/>
        <v>#REF!</v>
      </c>
      <c r="AF109" s="85" t="e">
        <f t="shared" si="190"/>
        <v>#REF!</v>
      </c>
      <c r="AG109" s="85" t="e">
        <f t="shared" si="190"/>
        <v>#REF!</v>
      </c>
      <c r="AH109" s="85" t="e">
        <f t="shared" si="190"/>
        <v>#REF!</v>
      </c>
      <c r="AI109" s="85" t="e">
        <f t="shared" si="190"/>
        <v>#REF!</v>
      </c>
      <c r="AJ109" s="85" t="e">
        <f t="shared" si="190"/>
        <v>#REF!</v>
      </c>
      <c r="AK109" s="85" t="e">
        <f t="shared" si="190"/>
        <v>#REF!</v>
      </c>
      <c r="AL109" s="85" t="e">
        <f t="shared" si="190"/>
        <v>#REF!</v>
      </c>
      <c r="AM109" s="85" t="e">
        <f t="shared" si="190"/>
        <v>#REF!</v>
      </c>
      <c r="AN109" s="85" t="e">
        <f t="shared" si="190"/>
        <v>#REF!</v>
      </c>
      <c r="AO109" s="85" t="e">
        <f t="shared" si="190"/>
        <v>#REF!</v>
      </c>
      <c r="AP109" s="85" t="e">
        <f t="shared" si="190"/>
        <v>#REF!</v>
      </c>
      <c r="AQ109" s="85" t="e">
        <f t="shared" si="190"/>
        <v>#REF!</v>
      </c>
      <c r="AR109" s="85" t="e">
        <f t="shared" si="190"/>
        <v>#REF!</v>
      </c>
      <c r="AS109" s="85" t="e">
        <f t="shared" si="190"/>
        <v>#REF!</v>
      </c>
      <c r="AT109" s="85" t="e">
        <f t="shared" si="190"/>
        <v>#REF!</v>
      </c>
      <c r="AU109" s="85" t="e">
        <f t="shared" si="190"/>
        <v>#REF!</v>
      </c>
      <c r="AV109" s="85" t="e">
        <f t="shared" si="190"/>
        <v>#REF!</v>
      </c>
      <c r="AW109" s="85" t="e">
        <f t="shared" si="190"/>
        <v>#REF!</v>
      </c>
      <c r="AX109" s="85" t="e">
        <f t="shared" si="190"/>
        <v>#REF!</v>
      </c>
      <c r="AY109" s="85" t="e">
        <f t="shared" si="190"/>
        <v>#REF!</v>
      </c>
      <c r="AZ109" s="85" t="e">
        <f t="shared" si="190"/>
        <v>#REF!</v>
      </c>
      <c r="BA109" s="85" t="e">
        <f t="shared" si="190"/>
        <v>#REF!</v>
      </c>
      <c r="BB109" s="85" t="e">
        <f t="shared" si="190"/>
        <v>#REF!</v>
      </c>
      <c r="BC109" s="85" t="e">
        <f t="shared" si="190"/>
        <v>#REF!</v>
      </c>
      <c r="BD109" s="85" t="e">
        <f t="shared" si="190"/>
        <v>#REF!</v>
      </c>
      <c r="BE109" s="85" t="e">
        <f t="shared" si="190"/>
        <v>#REF!</v>
      </c>
      <c r="BF109" s="85" t="e">
        <f t="shared" si="190"/>
        <v>#REF!</v>
      </c>
      <c r="BG109" s="85" t="e">
        <f t="shared" si="190"/>
        <v>#REF!</v>
      </c>
      <c r="BH109" s="85" t="e">
        <f t="shared" si="190"/>
        <v>#REF!</v>
      </c>
      <c r="BI109" s="85" t="e">
        <f t="shared" si="190"/>
        <v>#REF!</v>
      </c>
      <c r="BJ109" s="85" t="e">
        <f t="shared" si="190"/>
        <v>#REF!</v>
      </c>
      <c r="BK109" s="85" t="e">
        <f t="shared" si="190"/>
        <v>#REF!</v>
      </c>
      <c r="BL109" s="85" t="e">
        <f t="shared" si="190"/>
        <v>#REF!</v>
      </c>
      <c r="BM109" s="85" t="e">
        <f t="shared" si="190"/>
        <v>#REF!</v>
      </c>
      <c r="BN109" s="85" t="e">
        <f t="shared" si="190"/>
        <v>#REF!</v>
      </c>
      <c r="BO109" s="85" t="e">
        <f t="shared" si="190"/>
        <v>#REF!</v>
      </c>
      <c r="BP109" s="85" t="e">
        <f t="shared" ref="BP109:EA109" si="191">SUM(BP105:BP108)</f>
        <v>#REF!</v>
      </c>
      <c r="BQ109" s="85" t="e">
        <f t="shared" si="191"/>
        <v>#REF!</v>
      </c>
      <c r="BR109" s="85" t="e">
        <f t="shared" si="191"/>
        <v>#REF!</v>
      </c>
      <c r="BS109" s="85" t="e">
        <f t="shared" si="191"/>
        <v>#REF!</v>
      </c>
      <c r="BT109" s="85" t="e">
        <f t="shared" si="191"/>
        <v>#REF!</v>
      </c>
      <c r="BU109" s="85" t="e">
        <f t="shared" si="191"/>
        <v>#REF!</v>
      </c>
      <c r="BV109" s="85" t="e">
        <f t="shared" si="191"/>
        <v>#REF!</v>
      </c>
      <c r="BW109" s="85" t="e">
        <f t="shared" si="191"/>
        <v>#REF!</v>
      </c>
      <c r="BX109" s="85" t="e">
        <f t="shared" si="191"/>
        <v>#REF!</v>
      </c>
      <c r="BY109" s="85" t="e">
        <f t="shared" si="191"/>
        <v>#REF!</v>
      </c>
      <c r="BZ109" s="85" t="e">
        <f t="shared" si="191"/>
        <v>#REF!</v>
      </c>
      <c r="CA109" s="85" t="e">
        <f t="shared" si="191"/>
        <v>#REF!</v>
      </c>
      <c r="CB109" s="85" t="e">
        <f t="shared" si="191"/>
        <v>#REF!</v>
      </c>
      <c r="CC109" s="85" t="e">
        <f t="shared" si="191"/>
        <v>#REF!</v>
      </c>
      <c r="CD109" s="85" t="e">
        <f t="shared" si="191"/>
        <v>#REF!</v>
      </c>
      <c r="CE109" s="85" t="e">
        <f t="shared" si="191"/>
        <v>#REF!</v>
      </c>
      <c r="CF109" s="85" t="e">
        <f t="shared" si="191"/>
        <v>#REF!</v>
      </c>
      <c r="CG109" s="85" t="e">
        <f t="shared" si="191"/>
        <v>#REF!</v>
      </c>
      <c r="CH109" s="85" t="e">
        <f t="shared" si="191"/>
        <v>#REF!</v>
      </c>
      <c r="CI109" s="85" t="e">
        <f t="shared" si="191"/>
        <v>#REF!</v>
      </c>
      <c r="CJ109" s="85" t="e">
        <f t="shared" si="191"/>
        <v>#REF!</v>
      </c>
      <c r="CK109" s="85" t="e">
        <f t="shared" si="191"/>
        <v>#REF!</v>
      </c>
      <c r="CL109" s="85" t="e">
        <f t="shared" si="191"/>
        <v>#REF!</v>
      </c>
      <c r="CM109" s="85" t="e">
        <f t="shared" si="191"/>
        <v>#REF!</v>
      </c>
      <c r="CN109" s="85" t="e">
        <f t="shared" si="191"/>
        <v>#REF!</v>
      </c>
      <c r="CO109" s="85" t="e">
        <f t="shared" si="191"/>
        <v>#REF!</v>
      </c>
      <c r="CP109" s="85" t="e">
        <f t="shared" si="191"/>
        <v>#REF!</v>
      </c>
      <c r="CQ109" s="85" t="e">
        <f t="shared" si="191"/>
        <v>#REF!</v>
      </c>
      <c r="CR109" s="85" t="e">
        <f t="shared" si="191"/>
        <v>#REF!</v>
      </c>
      <c r="CS109" s="85" t="e">
        <f t="shared" si="191"/>
        <v>#REF!</v>
      </c>
      <c r="CT109" s="85" t="e">
        <f t="shared" si="191"/>
        <v>#REF!</v>
      </c>
      <c r="CU109" s="85" t="e">
        <f t="shared" si="191"/>
        <v>#REF!</v>
      </c>
      <c r="CV109" s="85" t="e">
        <f t="shared" si="191"/>
        <v>#REF!</v>
      </c>
      <c r="CW109" s="85" t="e">
        <f t="shared" si="191"/>
        <v>#REF!</v>
      </c>
      <c r="CX109" s="85" t="e">
        <f t="shared" si="191"/>
        <v>#REF!</v>
      </c>
      <c r="CY109" s="85" t="e">
        <f t="shared" si="191"/>
        <v>#REF!</v>
      </c>
      <c r="CZ109" s="85" t="e">
        <f t="shared" si="191"/>
        <v>#REF!</v>
      </c>
      <c r="DA109" s="85" t="e">
        <f t="shared" si="191"/>
        <v>#REF!</v>
      </c>
      <c r="DB109" s="85" t="e">
        <f t="shared" si="191"/>
        <v>#REF!</v>
      </c>
      <c r="DC109" s="85" t="e">
        <f t="shared" si="191"/>
        <v>#REF!</v>
      </c>
      <c r="DD109" s="85" t="e">
        <f t="shared" si="191"/>
        <v>#REF!</v>
      </c>
      <c r="DE109" s="85" t="e">
        <f t="shared" si="191"/>
        <v>#REF!</v>
      </c>
      <c r="DF109" s="85" t="e">
        <f t="shared" si="191"/>
        <v>#REF!</v>
      </c>
      <c r="DG109" s="85" t="e">
        <f t="shared" si="191"/>
        <v>#REF!</v>
      </c>
      <c r="DH109" s="85" t="e">
        <f t="shared" si="191"/>
        <v>#REF!</v>
      </c>
      <c r="DI109" s="85" t="e">
        <f t="shared" si="191"/>
        <v>#REF!</v>
      </c>
      <c r="DJ109" s="85" t="e">
        <f t="shared" si="191"/>
        <v>#REF!</v>
      </c>
      <c r="DK109" s="85" t="e">
        <f t="shared" si="191"/>
        <v>#REF!</v>
      </c>
      <c r="DL109" s="85" t="e">
        <f t="shared" si="191"/>
        <v>#REF!</v>
      </c>
      <c r="DM109" s="85" t="e">
        <f t="shared" si="191"/>
        <v>#REF!</v>
      </c>
      <c r="DN109" s="85" t="e">
        <f t="shared" si="191"/>
        <v>#REF!</v>
      </c>
      <c r="DO109" s="85" t="e">
        <f t="shared" si="191"/>
        <v>#REF!</v>
      </c>
      <c r="DP109" s="85" t="e">
        <f t="shared" si="191"/>
        <v>#REF!</v>
      </c>
      <c r="DQ109" s="85" t="e">
        <f t="shared" si="191"/>
        <v>#REF!</v>
      </c>
      <c r="DR109" s="85" t="e">
        <f t="shared" si="191"/>
        <v>#REF!</v>
      </c>
      <c r="DS109" s="85" t="e">
        <f t="shared" si="191"/>
        <v>#REF!</v>
      </c>
      <c r="DT109" s="85" t="e">
        <f t="shared" si="191"/>
        <v>#REF!</v>
      </c>
      <c r="DU109" s="85" t="e">
        <f t="shared" si="191"/>
        <v>#REF!</v>
      </c>
      <c r="DV109" s="85" t="e">
        <f t="shared" si="191"/>
        <v>#REF!</v>
      </c>
      <c r="DW109" s="85" t="e">
        <f t="shared" si="191"/>
        <v>#REF!</v>
      </c>
      <c r="DX109" s="85" t="e">
        <f t="shared" si="191"/>
        <v>#REF!</v>
      </c>
      <c r="DY109" s="85" t="e">
        <f t="shared" si="191"/>
        <v>#REF!</v>
      </c>
      <c r="DZ109" s="85" t="e">
        <f t="shared" si="191"/>
        <v>#REF!</v>
      </c>
      <c r="EA109" s="85" t="e">
        <f t="shared" si="191"/>
        <v>#REF!</v>
      </c>
      <c r="EB109" s="85" t="e">
        <f t="shared" ref="EB109:GM109" si="192">SUM(EB105:EB108)</f>
        <v>#REF!</v>
      </c>
      <c r="EC109" s="85" t="e">
        <f t="shared" si="192"/>
        <v>#REF!</v>
      </c>
      <c r="ED109" s="85" t="e">
        <f t="shared" si="192"/>
        <v>#REF!</v>
      </c>
      <c r="EE109" s="85" t="e">
        <f t="shared" si="192"/>
        <v>#REF!</v>
      </c>
      <c r="EF109" s="85" t="e">
        <f t="shared" si="192"/>
        <v>#REF!</v>
      </c>
      <c r="EG109" s="85" t="e">
        <f t="shared" si="192"/>
        <v>#REF!</v>
      </c>
      <c r="EH109" s="85" t="e">
        <f t="shared" si="192"/>
        <v>#REF!</v>
      </c>
      <c r="EI109" s="85" t="e">
        <f t="shared" si="192"/>
        <v>#REF!</v>
      </c>
      <c r="EJ109" s="85" t="e">
        <f t="shared" si="192"/>
        <v>#REF!</v>
      </c>
      <c r="EK109" s="85" t="e">
        <f t="shared" si="192"/>
        <v>#REF!</v>
      </c>
      <c r="EL109" s="85" t="e">
        <f t="shared" si="192"/>
        <v>#REF!</v>
      </c>
      <c r="EM109" s="85" t="e">
        <f t="shared" si="192"/>
        <v>#REF!</v>
      </c>
      <c r="EN109" s="85" t="e">
        <f t="shared" si="192"/>
        <v>#REF!</v>
      </c>
      <c r="EO109" s="85" t="e">
        <f t="shared" si="192"/>
        <v>#REF!</v>
      </c>
      <c r="EP109" s="85" t="e">
        <f t="shared" si="192"/>
        <v>#REF!</v>
      </c>
      <c r="EQ109" s="85" t="e">
        <f t="shared" si="192"/>
        <v>#REF!</v>
      </c>
      <c r="ER109" s="85" t="e">
        <f t="shared" si="192"/>
        <v>#REF!</v>
      </c>
      <c r="ES109" s="85" t="e">
        <f t="shared" si="192"/>
        <v>#REF!</v>
      </c>
      <c r="ET109" s="85" t="e">
        <f t="shared" si="192"/>
        <v>#REF!</v>
      </c>
      <c r="EU109" s="85" t="e">
        <f t="shared" si="192"/>
        <v>#REF!</v>
      </c>
      <c r="EV109" s="85" t="e">
        <f t="shared" si="192"/>
        <v>#REF!</v>
      </c>
      <c r="EW109" s="85" t="e">
        <f t="shared" si="192"/>
        <v>#REF!</v>
      </c>
      <c r="EX109" s="85" t="e">
        <f t="shared" si="192"/>
        <v>#REF!</v>
      </c>
      <c r="EY109" s="85" t="e">
        <f t="shared" si="192"/>
        <v>#REF!</v>
      </c>
      <c r="EZ109" s="85" t="e">
        <f t="shared" si="192"/>
        <v>#REF!</v>
      </c>
      <c r="FA109" s="85" t="e">
        <f t="shared" si="192"/>
        <v>#REF!</v>
      </c>
      <c r="FB109" s="85" t="e">
        <f t="shared" si="192"/>
        <v>#REF!</v>
      </c>
      <c r="FC109" s="85" t="e">
        <f t="shared" si="192"/>
        <v>#REF!</v>
      </c>
      <c r="FD109" s="85" t="e">
        <f t="shared" si="192"/>
        <v>#REF!</v>
      </c>
      <c r="FE109" s="85" t="e">
        <f t="shared" si="192"/>
        <v>#REF!</v>
      </c>
      <c r="FF109" s="85" t="e">
        <f t="shared" si="192"/>
        <v>#REF!</v>
      </c>
      <c r="FG109" s="85" t="e">
        <f t="shared" si="192"/>
        <v>#REF!</v>
      </c>
      <c r="FH109" s="85" t="e">
        <f t="shared" si="192"/>
        <v>#REF!</v>
      </c>
      <c r="FI109" s="85" t="e">
        <f t="shared" si="192"/>
        <v>#REF!</v>
      </c>
      <c r="FJ109" s="85" t="e">
        <f t="shared" si="192"/>
        <v>#REF!</v>
      </c>
      <c r="FK109" s="85" t="e">
        <f t="shared" si="192"/>
        <v>#REF!</v>
      </c>
      <c r="FL109" s="85" t="e">
        <f t="shared" si="192"/>
        <v>#REF!</v>
      </c>
      <c r="FM109" s="85" t="e">
        <f t="shared" si="192"/>
        <v>#REF!</v>
      </c>
      <c r="FN109" s="85" t="e">
        <f t="shared" si="192"/>
        <v>#REF!</v>
      </c>
      <c r="FO109" s="85" t="e">
        <f t="shared" si="192"/>
        <v>#REF!</v>
      </c>
      <c r="FP109" s="85" t="e">
        <f t="shared" si="192"/>
        <v>#REF!</v>
      </c>
      <c r="FQ109" s="85" t="e">
        <f t="shared" si="192"/>
        <v>#REF!</v>
      </c>
      <c r="FR109" s="85" t="e">
        <f t="shared" si="192"/>
        <v>#REF!</v>
      </c>
      <c r="FS109" s="85" t="e">
        <f t="shared" si="192"/>
        <v>#REF!</v>
      </c>
      <c r="FT109" s="85" t="e">
        <f t="shared" si="192"/>
        <v>#REF!</v>
      </c>
      <c r="FU109" s="85" t="e">
        <f t="shared" si="192"/>
        <v>#REF!</v>
      </c>
      <c r="FV109" s="85" t="e">
        <f t="shared" si="192"/>
        <v>#REF!</v>
      </c>
      <c r="FW109" s="85" t="e">
        <f t="shared" si="192"/>
        <v>#REF!</v>
      </c>
      <c r="FX109" s="85" t="e">
        <f t="shared" si="192"/>
        <v>#REF!</v>
      </c>
      <c r="FY109" s="85" t="e">
        <f t="shared" si="192"/>
        <v>#REF!</v>
      </c>
      <c r="FZ109" s="85" t="e">
        <f t="shared" si="192"/>
        <v>#REF!</v>
      </c>
      <c r="GA109" s="85" t="e">
        <f t="shared" si="192"/>
        <v>#REF!</v>
      </c>
      <c r="GB109" s="85" t="e">
        <f t="shared" si="192"/>
        <v>#REF!</v>
      </c>
      <c r="GC109" s="85" t="e">
        <f t="shared" si="192"/>
        <v>#REF!</v>
      </c>
      <c r="GD109" s="85" t="e">
        <f t="shared" si="192"/>
        <v>#REF!</v>
      </c>
      <c r="GE109" s="85" t="e">
        <f t="shared" si="192"/>
        <v>#REF!</v>
      </c>
      <c r="GF109" s="85" t="e">
        <f t="shared" si="192"/>
        <v>#REF!</v>
      </c>
      <c r="GG109" s="85" t="e">
        <f t="shared" si="192"/>
        <v>#REF!</v>
      </c>
      <c r="GH109" s="85" t="e">
        <f t="shared" si="192"/>
        <v>#REF!</v>
      </c>
      <c r="GI109" s="85" t="e">
        <f t="shared" si="192"/>
        <v>#REF!</v>
      </c>
      <c r="GJ109" s="85" t="e">
        <f t="shared" si="192"/>
        <v>#REF!</v>
      </c>
      <c r="GK109" s="85" t="e">
        <f t="shared" si="192"/>
        <v>#REF!</v>
      </c>
      <c r="GL109" s="85" t="e">
        <f t="shared" si="192"/>
        <v>#REF!</v>
      </c>
      <c r="GM109" s="85" t="e">
        <f t="shared" si="192"/>
        <v>#REF!</v>
      </c>
      <c r="GN109" s="85" t="e">
        <f t="shared" ref="GN109:IY109" si="193">SUM(GN105:GN108)</f>
        <v>#REF!</v>
      </c>
      <c r="GO109" s="85" t="e">
        <f t="shared" si="193"/>
        <v>#REF!</v>
      </c>
      <c r="GP109" s="85" t="e">
        <f t="shared" si="193"/>
        <v>#REF!</v>
      </c>
      <c r="GQ109" s="85" t="e">
        <f t="shared" si="193"/>
        <v>#REF!</v>
      </c>
      <c r="GR109" s="85" t="e">
        <f t="shared" si="193"/>
        <v>#REF!</v>
      </c>
      <c r="GS109" s="85" t="e">
        <f t="shared" si="193"/>
        <v>#REF!</v>
      </c>
      <c r="GT109" s="85" t="e">
        <f t="shared" si="193"/>
        <v>#REF!</v>
      </c>
      <c r="GU109" s="85" t="e">
        <f t="shared" si="193"/>
        <v>#REF!</v>
      </c>
      <c r="GV109" s="85" t="e">
        <f t="shared" si="193"/>
        <v>#REF!</v>
      </c>
      <c r="GW109" s="85" t="e">
        <f t="shared" si="193"/>
        <v>#REF!</v>
      </c>
      <c r="GX109" s="85" t="e">
        <f t="shared" si="193"/>
        <v>#REF!</v>
      </c>
      <c r="GY109" s="85" t="e">
        <f t="shared" si="193"/>
        <v>#REF!</v>
      </c>
      <c r="GZ109" s="85" t="e">
        <f t="shared" si="193"/>
        <v>#REF!</v>
      </c>
      <c r="HA109" s="85" t="e">
        <f t="shared" si="193"/>
        <v>#REF!</v>
      </c>
      <c r="HB109" s="85" t="e">
        <f t="shared" si="193"/>
        <v>#REF!</v>
      </c>
      <c r="HC109" s="85" t="e">
        <f t="shared" si="193"/>
        <v>#REF!</v>
      </c>
      <c r="HD109" s="85" t="e">
        <f t="shared" si="193"/>
        <v>#REF!</v>
      </c>
      <c r="HE109" s="85" t="e">
        <f t="shared" si="193"/>
        <v>#REF!</v>
      </c>
      <c r="HF109" s="85" t="e">
        <f t="shared" si="193"/>
        <v>#REF!</v>
      </c>
      <c r="HG109" s="85" t="e">
        <f t="shared" si="193"/>
        <v>#REF!</v>
      </c>
      <c r="HH109" s="85" t="e">
        <f t="shared" si="193"/>
        <v>#REF!</v>
      </c>
      <c r="HI109" s="85" t="e">
        <f t="shared" si="193"/>
        <v>#REF!</v>
      </c>
      <c r="HJ109" s="85" t="e">
        <f t="shared" si="193"/>
        <v>#REF!</v>
      </c>
      <c r="HK109" s="85" t="e">
        <f t="shared" si="193"/>
        <v>#REF!</v>
      </c>
      <c r="HL109" s="85" t="e">
        <f t="shared" si="193"/>
        <v>#REF!</v>
      </c>
      <c r="HM109" s="85" t="e">
        <f t="shared" si="193"/>
        <v>#REF!</v>
      </c>
      <c r="HN109" s="85" t="e">
        <f t="shared" si="193"/>
        <v>#REF!</v>
      </c>
      <c r="HO109" s="85" t="e">
        <f t="shared" si="193"/>
        <v>#REF!</v>
      </c>
      <c r="HP109" s="85" t="e">
        <f t="shared" si="193"/>
        <v>#REF!</v>
      </c>
      <c r="HQ109" s="85" t="e">
        <f t="shared" si="193"/>
        <v>#REF!</v>
      </c>
      <c r="HR109" s="85" t="e">
        <f t="shared" si="193"/>
        <v>#REF!</v>
      </c>
      <c r="HS109" s="85" t="e">
        <f t="shared" si="193"/>
        <v>#REF!</v>
      </c>
      <c r="HT109" s="85" t="e">
        <f t="shared" si="193"/>
        <v>#REF!</v>
      </c>
      <c r="HU109" s="85" t="e">
        <f t="shared" si="193"/>
        <v>#REF!</v>
      </c>
      <c r="HV109" s="85" t="e">
        <f t="shared" si="193"/>
        <v>#REF!</v>
      </c>
      <c r="HW109" s="85" t="e">
        <f t="shared" si="193"/>
        <v>#REF!</v>
      </c>
      <c r="HX109" s="85" t="e">
        <f t="shared" si="193"/>
        <v>#REF!</v>
      </c>
      <c r="HY109" s="85" t="e">
        <f t="shared" si="193"/>
        <v>#REF!</v>
      </c>
      <c r="HZ109" s="85" t="e">
        <f t="shared" si="193"/>
        <v>#REF!</v>
      </c>
      <c r="IA109" s="85" t="e">
        <f t="shared" si="193"/>
        <v>#REF!</v>
      </c>
      <c r="IB109" s="85" t="e">
        <f t="shared" si="193"/>
        <v>#REF!</v>
      </c>
      <c r="IC109" s="85" t="e">
        <f t="shared" si="193"/>
        <v>#REF!</v>
      </c>
      <c r="ID109" s="85" t="e">
        <f t="shared" si="193"/>
        <v>#REF!</v>
      </c>
      <c r="IE109" s="85" t="e">
        <f t="shared" si="193"/>
        <v>#REF!</v>
      </c>
      <c r="IF109" s="85" t="e">
        <f t="shared" si="193"/>
        <v>#REF!</v>
      </c>
      <c r="IG109" s="85" t="e">
        <f t="shared" si="193"/>
        <v>#REF!</v>
      </c>
      <c r="IH109" s="85" t="e">
        <f t="shared" si="193"/>
        <v>#REF!</v>
      </c>
      <c r="II109" s="85" t="e">
        <f t="shared" si="193"/>
        <v>#REF!</v>
      </c>
      <c r="IJ109" s="85" t="e">
        <f t="shared" si="193"/>
        <v>#REF!</v>
      </c>
      <c r="IK109" s="85" t="e">
        <f t="shared" si="193"/>
        <v>#REF!</v>
      </c>
      <c r="IL109" s="85" t="e">
        <f t="shared" si="193"/>
        <v>#REF!</v>
      </c>
      <c r="IM109" s="85" t="e">
        <f t="shared" si="193"/>
        <v>#REF!</v>
      </c>
      <c r="IN109" s="85" t="e">
        <f t="shared" si="193"/>
        <v>#REF!</v>
      </c>
      <c r="IO109" s="85" t="e">
        <f t="shared" si="193"/>
        <v>#REF!</v>
      </c>
      <c r="IP109" s="85" t="e">
        <f t="shared" si="193"/>
        <v>#REF!</v>
      </c>
      <c r="IQ109" s="85" t="e">
        <f t="shared" si="193"/>
        <v>#REF!</v>
      </c>
      <c r="IR109" s="85" t="e">
        <f t="shared" si="193"/>
        <v>#REF!</v>
      </c>
      <c r="IS109" s="85" t="e">
        <f t="shared" si="193"/>
        <v>#REF!</v>
      </c>
      <c r="IT109" s="85" t="e">
        <f t="shared" si="193"/>
        <v>#REF!</v>
      </c>
      <c r="IU109" s="85" t="e">
        <f t="shared" si="193"/>
        <v>#REF!</v>
      </c>
      <c r="IV109" s="85" t="e">
        <f t="shared" si="193"/>
        <v>#REF!</v>
      </c>
      <c r="IW109" s="85" t="e">
        <f t="shared" si="193"/>
        <v>#REF!</v>
      </c>
      <c r="IX109" s="85" t="e">
        <f t="shared" si="193"/>
        <v>#REF!</v>
      </c>
      <c r="IY109" s="85" t="e">
        <f t="shared" si="193"/>
        <v>#REF!</v>
      </c>
      <c r="IZ109" s="85" t="e">
        <f t="shared" ref="IZ109:JV109" si="194">SUM(IZ105:IZ108)</f>
        <v>#REF!</v>
      </c>
      <c r="JA109" s="85" t="e">
        <f t="shared" si="194"/>
        <v>#REF!</v>
      </c>
      <c r="JB109" s="85" t="e">
        <f t="shared" si="194"/>
        <v>#REF!</v>
      </c>
      <c r="JC109" s="85" t="e">
        <f t="shared" si="194"/>
        <v>#REF!</v>
      </c>
      <c r="JD109" s="85" t="e">
        <f t="shared" si="194"/>
        <v>#REF!</v>
      </c>
      <c r="JE109" s="85" t="e">
        <f t="shared" si="194"/>
        <v>#REF!</v>
      </c>
      <c r="JF109" s="85" t="e">
        <f t="shared" si="194"/>
        <v>#REF!</v>
      </c>
      <c r="JG109" s="85" t="e">
        <f t="shared" si="194"/>
        <v>#REF!</v>
      </c>
      <c r="JH109" s="85" t="e">
        <f t="shared" si="194"/>
        <v>#REF!</v>
      </c>
      <c r="JI109" s="85" t="e">
        <f t="shared" si="194"/>
        <v>#REF!</v>
      </c>
      <c r="JJ109" s="85" t="e">
        <f t="shared" si="194"/>
        <v>#REF!</v>
      </c>
      <c r="JK109" s="85" t="e">
        <f t="shared" si="194"/>
        <v>#REF!</v>
      </c>
      <c r="JL109" s="85" t="e">
        <f t="shared" si="194"/>
        <v>#REF!</v>
      </c>
      <c r="JM109" s="85" t="e">
        <f t="shared" si="194"/>
        <v>#REF!</v>
      </c>
      <c r="JN109" s="85" t="e">
        <f t="shared" si="194"/>
        <v>#REF!</v>
      </c>
      <c r="JO109" s="85" t="e">
        <f t="shared" si="194"/>
        <v>#REF!</v>
      </c>
      <c r="JP109" s="85" t="e">
        <f t="shared" si="194"/>
        <v>#REF!</v>
      </c>
      <c r="JQ109" s="85" t="e">
        <f t="shared" si="194"/>
        <v>#REF!</v>
      </c>
      <c r="JR109" s="85" t="e">
        <f t="shared" si="194"/>
        <v>#REF!</v>
      </c>
      <c r="JS109" s="85" t="e">
        <f t="shared" si="194"/>
        <v>#REF!</v>
      </c>
      <c r="JT109" s="85" t="e">
        <f t="shared" si="194"/>
        <v>#REF!</v>
      </c>
      <c r="JU109" s="85" t="e">
        <f t="shared" si="194"/>
        <v>#REF!</v>
      </c>
      <c r="JV109" s="85" t="e">
        <f t="shared" si="194"/>
        <v>#REF!</v>
      </c>
    </row>
    <row r="110" spans="1:282">
      <c r="A110" s="58"/>
      <c r="B110" s="59"/>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c r="FK110" s="117"/>
      <c r="FL110" s="117"/>
      <c r="FM110" s="117"/>
      <c r="FN110" s="117"/>
      <c r="FO110" s="117"/>
      <c r="FP110" s="117"/>
      <c r="FQ110" s="117"/>
      <c r="FR110" s="117"/>
      <c r="FS110" s="117"/>
      <c r="FT110" s="117"/>
      <c r="FU110" s="117"/>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7"/>
      <c r="GQ110" s="117"/>
      <c r="GR110" s="117"/>
      <c r="GS110" s="117"/>
      <c r="GT110" s="117"/>
      <c r="GU110" s="117"/>
      <c r="GV110" s="117"/>
      <c r="GW110" s="117"/>
      <c r="GX110" s="117"/>
      <c r="GY110" s="117"/>
      <c r="GZ110" s="117"/>
      <c r="HA110" s="117"/>
      <c r="HB110" s="117"/>
      <c r="HC110" s="117"/>
      <c r="HD110" s="117"/>
      <c r="HE110" s="117"/>
      <c r="HF110" s="117"/>
      <c r="HG110" s="117"/>
      <c r="HH110" s="117"/>
      <c r="HI110" s="117"/>
      <c r="HJ110" s="117"/>
      <c r="HK110" s="117"/>
      <c r="HL110" s="117"/>
      <c r="HM110" s="117"/>
      <c r="HN110" s="117"/>
      <c r="HO110" s="117"/>
      <c r="HP110" s="117"/>
      <c r="HQ110" s="117"/>
      <c r="HR110" s="117"/>
      <c r="HS110" s="117"/>
      <c r="HT110" s="117"/>
      <c r="HU110" s="117"/>
      <c r="HV110" s="117"/>
      <c r="HW110" s="117"/>
      <c r="HX110" s="117"/>
      <c r="HY110" s="117"/>
      <c r="HZ110" s="117"/>
      <c r="IA110" s="117"/>
      <c r="IB110" s="117"/>
      <c r="IC110" s="117"/>
      <c r="ID110" s="117"/>
      <c r="IE110" s="117"/>
      <c r="IF110" s="117"/>
      <c r="IG110" s="117"/>
      <c r="IH110" s="117"/>
      <c r="II110" s="117"/>
      <c r="IJ110" s="117"/>
      <c r="IK110" s="117"/>
      <c r="IL110" s="117"/>
      <c r="IM110" s="117"/>
      <c r="IN110" s="117"/>
      <c r="IO110" s="117"/>
      <c r="IP110" s="117"/>
      <c r="IQ110" s="117"/>
      <c r="IR110" s="117"/>
      <c r="IS110" s="117"/>
      <c r="IT110" s="117"/>
      <c r="IU110" s="117"/>
      <c r="IV110" s="117"/>
      <c r="IW110" s="117"/>
      <c r="IX110" s="117"/>
      <c r="IY110" s="117"/>
      <c r="IZ110" s="117"/>
      <c r="JA110" s="117"/>
      <c r="JB110" s="117"/>
      <c r="JC110" s="117"/>
      <c r="JD110" s="117"/>
      <c r="JE110" s="117"/>
      <c r="JF110" s="117"/>
      <c r="JG110" s="117"/>
      <c r="JH110" s="117"/>
      <c r="JI110" s="117"/>
      <c r="JJ110" s="117"/>
      <c r="JK110" s="117"/>
      <c r="JL110" s="117"/>
      <c r="JM110" s="117"/>
      <c r="JN110" s="117"/>
      <c r="JO110" s="117"/>
      <c r="JP110" s="117"/>
      <c r="JQ110" s="117"/>
      <c r="JR110" s="117"/>
      <c r="JS110" s="117"/>
      <c r="JT110" s="117"/>
      <c r="JU110" s="117"/>
      <c r="JV110" s="117"/>
    </row>
    <row r="111" spans="1:282" s="106" customFormat="1">
      <c r="A111" s="106" t="s">
        <v>272</v>
      </c>
      <c r="B111" s="105"/>
      <c r="C111" s="68">
        <f>IF(C$108&gt;0,0,-(C$105 + C$106)*$C$37)</f>
        <v>0</v>
      </c>
      <c r="D111" s="68" t="e">
        <f t="shared" ref="D111:BO111" si="195">IF(D$108&gt;0,0,-(D$105 + D$106)*$C$37)</f>
        <v>#REF!</v>
      </c>
      <c r="E111" s="68" t="e">
        <f t="shared" si="195"/>
        <v>#REF!</v>
      </c>
      <c r="F111" s="68" t="e">
        <f t="shared" si="195"/>
        <v>#REF!</v>
      </c>
      <c r="G111" s="68" t="e">
        <f t="shared" si="195"/>
        <v>#REF!</v>
      </c>
      <c r="H111" s="68" t="e">
        <f t="shared" si="195"/>
        <v>#REF!</v>
      </c>
      <c r="I111" s="68" t="e">
        <f t="shared" si="195"/>
        <v>#REF!</v>
      </c>
      <c r="J111" s="68" t="e">
        <f t="shared" si="195"/>
        <v>#REF!</v>
      </c>
      <c r="K111" s="68" t="e">
        <f t="shared" si="195"/>
        <v>#REF!</v>
      </c>
      <c r="L111" s="68" t="e">
        <f t="shared" si="195"/>
        <v>#REF!</v>
      </c>
      <c r="M111" s="68" t="e">
        <f t="shared" si="195"/>
        <v>#REF!</v>
      </c>
      <c r="N111" s="68" t="e">
        <f t="shared" si="195"/>
        <v>#REF!</v>
      </c>
      <c r="O111" s="68" t="e">
        <f t="shared" si="195"/>
        <v>#REF!</v>
      </c>
      <c r="P111" s="68" t="e">
        <f t="shared" si="195"/>
        <v>#REF!</v>
      </c>
      <c r="Q111" s="68" t="e">
        <f t="shared" si="195"/>
        <v>#REF!</v>
      </c>
      <c r="R111" s="68" t="e">
        <f t="shared" si="195"/>
        <v>#REF!</v>
      </c>
      <c r="S111" s="68" t="e">
        <f t="shared" si="195"/>
        <v>#REF!</v>
      </c>
      <c r="T111" s="68" t="e">
        <f t="shared" si="195"/>
        <v>#REF!</v>
      </c>
      <c r="U111" s="68" t="e">
        <f t="shared" si="195"/>
        <v>#REF!</v>
      </c>
      <c r="V111" s="68" t="e">
        <f t="shared" si="195"/>
        <v>#REF!</v>
      </c>
      <c r="W111" s="68" t="e">
        <f t="shared" si="195"/>
        <v>#REF!</v>
      </c>
      <c r="X111" s="68" t="e">
        <f t="shared" si="195"/>
        <v>#REF!</v>
      </c>
      <c r="Y111" s="68" t="e">
        <f t="shared" si="195"/>
        <v>#REF!</v>
      </c>
      <c r="Z111" s="68" t="e">
        <f t="shared" si="195"/>
        <v>#REF!</v>
      </c>
      <c r="AA111" s="68" t="e">
        <f t="shared" si="195"/>
        <v>#REF!</v>
      </c>
      <c r="AB111" s="68" t="e">
        <f t="shared" si="195"/>
        <v>#REF!</v>
      </c>
      <c r="AC111" s="68" t="e">
        <f t="shared" si="195"/>
        <v>#REF!</v>
      </c>
      <c r="AD111" s="68" t="e">
        <f t="shared" si="195"/>
        <v>#REF!</v>
      </c>
      <c r="AE111" s="68" t="e">
        <f t="shared" si="195"/>
        <v>#REF!</v>
      </c>
      <c r="AF111" s="68" t="e">
        <f t="shared" si="195"/>
        <v>#REF!</v>
      </c>
      <c r="AG111" s="68" t="e">
        <f t="shared" si="195"/>
        <v>#REF!</v>
      </c>
      <c r="AH111" s="68" t="e">
        <f t="shared" si="195"/>
        <v>#REF!</v>
      </c>
      <c r="AI111" s="68" t="e">
        <f t="shared" si="195"/>
        <v>#REF!</v>
      </c>
      <c r="AJ111" s="68" t="e">
        <f t="shared" si="195"/>
        <v>#REF!</v>
      </c>
      <c r="AK111" s="68" t="e">
        <f t="shared" si="195"/>
        <v>#REF!</v>
      </c>
      <c r="AL111" s="68" t="e">
        <f t="shared" si="195"/>
        <v>#REF!</v>
      </c>
      <c r="AM111" s="68" t="e">
        <f t="shared" si="195"/>
        <v>#REF!</v>
      </c>
      <c r="AN111" s="68" t="e">
        <f t="shared" si="195"/>
        <v>#REF!</v>
      </c>
      <c r="AO111" s="68" t="e">
        <f t="shared" si="195"/>
        <v>#REF!</v>
      </c>
      <c r="AP111" s="68" t="e">
        <f t="shared" si="195"/>
        <v>#REF!</v>
      </c>
      <c r="AQ111" s="68" t="e">
        <f t="shared" si="195"/>
        <v>#REF!</v>
      </c>
      <c r="AR111" s="68" t="e">
        <f t="shared" si="195"/>
        <v>#REF!</v>
      </c>
      <c r="AS111" s="68" t="e">
        <f t="shared" si="195"/>
        <v>#REF!</v>
      </c>
      <c r="AT111" s="68" t="e">
        <f t="shared" si="195"/>
        <v>#REF!</v>
      </c>
      <c r="AU111" s="68" t="e">
        <f t="shared" si="195"/>
        <v>#REF!</v>
      </c>
      <c r="AV111" s="68" t="e">
        <f t="shared" si="195"/>
        <v>#REF!</v>
      </c>
      <c r="AW111" s="68" t="e">
        <f t="shared" si="195"/>
        <v>#REF!</v>
      </c>
      <c r="AX111" s="68" t="e">
        <f t="shared" si="195"/>
        <v>#REF!</v>
      </c>
      <c r="AY111" s="68" t="e">
        <f t="shared" si="195"/>
        <v>#REF!</v>
      </c>
      <c r="AZ111" s="68" t="e">
        <f t="shared" si="195"/>
        <v>#REF!</v>
      </c>
      <c r="BA111" s="68" t="e">
        <f t="shared" si="195"/>
        <v>#REF!</v>
      </c>
      <c r="BB111" s="68" t="e">
        <f t="shared" si="195"/>
        <v>#REF!</v>
      </c>
      <c r="BC111" s="68" t="e">
        <f t="shared" si="195"/>
        <v>#REF!</v>
      </c>
      <c r="BD111" s="68" t="e">
        <f t="shared" si="195"/>
        <v>#REF!</v>
      </c>
      <c r="BE111" s="68" t="e">
        <f t="shared" si="195"/>
        <v>#REF!</v>
      </c>
      <c r="BF111" s="68" t="e">
        <f t="shared" si="195"/>
        <v>#REF!</v>
      </c>
      <c r="BG111" s="68" t="e">
        <f t="shared" si="195"/>
        <v>#REF!</v>
      </c>
      <c r="BH111" s="68" t="e">
        <f t="shared" si="195"/>
        <v>#REF!</v>
      </c>
      <c r="BI111" s="68" t="e">
        <f t="shared" si="195"/>
        <v>#REF!</v>
      </c>
      <c r="BJ111" s="68" t="e">
        <f t="shared" si="195"/>
        <v>#REF!</v>
      </c>
      <c r="BK111" s="68" t="e">
        <f t="shared" si="195"/>
        <v>#REF!</v>
      </c>
      <c r="BL111" s="68" t="e">
        <f t="shared" si="195"/>
        <v>#REF!</v>
      </c>
      <c r="BM111" s="68" t="e">
        <f t="shared" si="195"/>
        <v>#REF!</v>
      </c>
      <c r="BN111" s="68" t="e">
        <f t="shared" si="195"/>
        <v>#REF!</v>
      </c>
      <c r="BO111" s="68" t="e">
        <f t="shared" si="195"/>
        <v>#REF!</v>
      </c>
      <c r="BP111" s="68" t="e">
        <f t="shared" ref="BP111:EA111" si="196">IF(BP$108&gt;0,0,-(BP$105 + BP$106)*$C$37)</f>
        <v>#REF!</v>
      </c>
      <c r="BQ111" s="68" t="e">
        <f t="shared" si="196"/>
        <v>#REF!</v>
      </c>
      <c r="BR111" s="68" t="e">
        <f t="shared" si="196"/>
        <v>#REF!</v>
      </c>
      <c r="BS111" s="68" t="e">
        <f t="shared" si="196"/>
        <v>#REF!</v>
      </c>
      <c r="BT111" s="68" t="e">
        <f t="shared" si="196"/>
        <v>#REF!</v>
      </c>
      <c r="BU111" s="68" t="e">
        <f t="shared" si="196"/>
        <v>#REF!</v>
      </c>
      <c r="BV111" s="68" t="e">
        <f t="shared" si="196"/>
        <v>#REF!</v>
      </c>
      <c r="BW111" s="68" t="e">
        <f t="shared" si="196"/>
        <v>#REF!</v>
      </c>
      <c r="BX111" s="68" t="e">
        <f t="shared" si="196"/>
        <v>#REF!</v>
      </c>
      <c r="BY111" s="68" t="e">
        <f t="shared" si="196"/>
        <v>#REF!</v>
      </c>
      <c r="BZ111" s="68" t="e">
        <f t="shared" si="196"/>
        <v>#REF!</v>
      </c>
      <c r="CA111" s="68" t="e">
        <f t="shared" si="196"/>
        <v>#REF!</v>
      </c>
      <c r="CB111" s="68" t="e">
        <f t="shared" si="196"/>
        <v>#REF!</v>
      </c>
      <c r="CC111" s="68" t="e">
        <f t="shared" si="196"/>
        <v>#REF!</v>
      </c>
      <c r="CD111" s="68" t="e">
        <f t="shared" si="196"/>
        <v>#REF!</v>
      </c>
      <c r="CE111" s="68" t="e">
        <f t="shared" si="196"/>
        <v>#REF!</v>
      </c>
      <c r="CF111" s="68" t="e">
        <f t="shared" si="196"/>
        <v>#REF!</v>
      </c>
      <c r="CG111" s="68" t="e">
        <f t="shared" si="196"/>
        <v>#REF!</v>
      </c>
      <c r="CH111" s="68" t="e">
        <f t="shared" si="196"/>
        <v>#REF!</v>
      </c>
      <c r="CI111" s="68" t="e">
        <f t="shared" si="196"/>
        <v>#REF!</v>
      </c>
      <c r="CJ111" s="68" t="e">
        <f t="shared" si="196"/>
        <v>#REF!</v>
      </c>
      <c r="CK111" s="68" t="e">
        <f t="shared" si="196"/>
        <v>#REF!</v>
      </c>
      <c r="CL111" s="68" t="e">
        <f t="shared" si="196"/>
        <v>#REF!</v>
      </c>
      <c r="CM111" s="68" t="e">
        <f t="shared" si="196"/>
        <v>#REF!</v>
      </c>
      <c r="CN111" s="68" t="e">
        <f t="shared" si="196"/>
        <v>#REF!</v>
      </c>
      <c r="CO111" s="68" t="e">
        <f t="shared" si="196"/>
        <v>#REF!</v>
      </c>
      <c r="CP111" s="68" t="e">
        <f t="shared" si="196"/>
        <v>#REF!</v>
      </c>
      <c r="CQ111" s="68" t="e">
        <f t="shared" si="196"/>
        <v>#REF!</v>
      </c>
      <c r="CR111" s="68" t="e">
        <f t="shared" si="196"/>
        <v>#REF!</v>
      </c>
      <c r="CS111" s="68" t="e">
        <f t="shared" si="196"/>
        <v>#REF!</v>
      </c>
      <c r="CT111" s="68" t="e">
        <f t="shared" si="196"/>
        <v>#REF!</v>
      </c>
      <c r="CU111" s="68" t="e">
        <f t="shared" si="196"/>
        <v>#REF!</v>
      </c>
      <c r="CV111" s="68" t="e">
        <f t="shared" si="196"/>
        <v>#REF!</v>
      </c>
      <c r="CW111" s="68" t="e">
        <f t="shared" si="196"/>
        <v>#REF!</v>
      </c>
      <c r="CX111" s="68" t="e">
        <f t="shared" si="196"/>
        <v>#REF!</v>
      </c>
      <c r="CY111" s="68" t="e">
        <f t="shared" si="196"/>
        <v>#REF!</v>
      </c>
      <c r="CZ111" s="68" t="e">
        <f t="shared" si="196"/>
        <v>#REF!</v>
      </c>
      <c r="DA111" s="68" t="e">
        <f t="shared" si="196"/>
        <v>#REF!</v>
      </c>
      <c r="DB111" s="68" t="e">
        <f t="shared" si="196"/>
        <v>#REF!</v>
      </c>
      <c r="DC111" s="68" t="e">
        <f t="shared" si="196"/>
        <v>#REF!</v>
      </c>
      <c r="DD111" s="68" t="e">
        <f t="shared" si="196"/>
        <v>#REF!</v>
      </c>
      <c r="DE111" s="68" t="e">
        <f t="shared" si="196"/>
        <v>#REF!</v>
      </c>
      <c r="DF111" s="68" t="e">
        <f t="shared" si="196"/>
        <v>#REF!</v>
      </c>
      <c r="DG111" s="68" t="e">
        <f t="shared" si="196"/>
        <v>#REF!</v>
      </c>
      <c r="DH111" s="68" t="e">
        <f t="shared" si="196"/>
        <v>#REF!</v>
      </c>
      <c r="DI111" s="68" t="e">
        <f t="shared" si="196"/>
        <v>#REF!</v>
      </c>
      <c r="DJ111" s="68" t="e">
        <f t="shared" si="196"/>
        <v>#REF!</v>
      </c>
      <c r="DK111" s="68" t="e">
        <f t="shared" si="196"/>
        <v>#REF!</v>
      </c>
      <c r="DL111" s="68" t="e">
        <f t="shared" si="196"/>
        <v>#REF!</v>
      </c>
      <c r="DM111" s="68" t="e">
        <f t="shared" si="196"/>
        <v>#REF!</v>
      </c>
      <c r="DN111" s="68" t="e">
        <f t="shared" si="196"/>
        <v>#REF!</v>
      </c>
      <c r="DO111" s="68" t="e">
        <f t="shared" si="196"/>
        <v>#REF!</v>
      </c>
      <c r="DP111" s="68" t="e">
        <f t="shared" si="196"/>
        <v>#REF!</v>
      </c>
      <c r="DQ111" s="68" t="e">
        <f t="shared" si="196"/>
        <v>#REF!</v>
      </c>
      <c r="DR111" s="68" t="e">
        <f t="shared" si="196"/>
        <v>#REF!</v>
      </c>
      <c r="DS111" s="68" t="e">
        <f t="shared" si="196"/>
        <v>#REF!</v>
      </c>
      <c r="DT111" s="68" t="e">
        <f t="shared" si="196"/>
        <v>#REF!</v>
      </c>
      <c r="DU111" s="68" t="e">
        <f t="shared" si="196"/>
        <v>#REF!</v>
      </c>
      <c r="DV111" s="68" t="e">
        <f t="shared" si="196"/>
        <v>#REF!</v>
      </c>
      <c r="DW111" s="68" t="e">
        <f t="shared" si="196"/>
        <v>#REF!</v>
      </c>
      <c r="DX111" s="68" t="e">
        <f t="shared" si="196"/>
        <v>#REF!</v>
      </c>
      <c r="DY111" s="68" t="e">
        <f t="shared" si="196"/>
        <v>#REF!</v>
      </c>
      <c r="DZ111" s="68" t="e">
        <f t="shared" si="196"/>
        <v>#REF!</v>
      </c>
      <c r="EA111" s="68" t="e">
        <f t="shared" si="196"/>
        <v>#REF!</v>
      </c>
      <c r="EB111" s="68" t="e">
        <f t="shared" ref="EB111:GM111" si="197">IF(EB$108&gt;0,0,-(EB$105 + EB$106)*$C$37)</f>
        <v>#REF!</v>
      </c>
      <c r="EC111" s="68" t="e">
        <f t="shared" si="197"/>
        <v>#REF!</v>
      </c>
      <c r="ED111" s="68" t="e">
        <f t="shared" si="197"/>
        <v>#REF!</v>
      </c>
      <c r="EE111" s="68" t="e">
        <f t="shared" si="197"/>
        <v>#REF!</v>
      </c>
      <c r="EF111" s="68" t="e">
        <f t="shared" si="197"/>
        <v>#REF!</v>
      </c>
      <c r="EG111" s="68" t="e">
        <f t="shared" si="197"/>
        <v>#REF!</v>
      </c>
      <c r="EH111" s="68" t="e">
        <f t="shared" si="197"/>
        <v>#REF!</v>
      </c>
      <c r="EI111" s="68" t="e">
        <f t="shared" si="197"/>
        <v>#REF!</v>
      </c>
      <c r="EJ111" s="68" t="e">
        <f t="shared" si="197"/>
        <v>#REF!</v>
      </c>
      <c r="EK111" s="68" t="e">
        <f t="shared" si="197"/>
        <v>#REF!</v>
      </c>
      <c r="EL111" s="68" t="e">
        <f t="shared" si="197"/>
        <v>#REF!</v>
      </c>
      <c r="EM111" s="68" t="e">
        <f t="shared" si="197"/>
        <v>#REF!</v>
      </c>
      <c r="EN111" s="68" t="e">
        <f t="shared" si="197"/>
        <v>#REF!</v>
      </c>
      <c r="EO111" s="68" t="e">
        <f t="shared" si="197"/>
        <v>#REF!</v>
      </c>
      <c r="EP111" s="68" t="e">
        <f t="shared" si="197"/>
        <v>#REF!</v>
      </c>
      <c r="EQ111" s="68" t="e">
        <f t="shared" si="197"/>
        <v>#REF!</v>
      </c>
      <c r="ER111" s="68" t="e">
        <f t="shared" si="197"/>
        <v>#REF!</v>
      </c>
      <c r="ES111" s="68" t="e">
        <f t="shared" si="197"/>
        <v>#REF!</v>
      </c>
      <c r="ET111" s="68" t="e">
        <f t="shared" si="197"/>
        <v>#REF!</v>
      </c>
      <c r="EU111" s="68" t="e">
        <f t="shared" si="197"/>
        <v>#REF!</v>
      </c>
      <c r="EV111" s="68" t="e">
        <f t="shared" si="197"/>
        <v>#REF!</v>
      </c>
      <c r="EW111" s="68" t="e">
        <f t="shared" si="197"/>
        <v>#REF!</v>
      </c>
      <c r="EX111" s="68" t="e">
        <f t="shared" si="197"/>
        <v>#REF!</v>
      </c>
      <c r="EY111" s="68" t="e">
        <f t="shared" si="197"/>
        <v>#REF!</v>
      </c>
      <c r="EZ111" s="68" t="e">
        <f t="shared" si="197"/>
        <v>#REF!</v>
      </c>
      <c r="FA111" s="68" t="e">
        <f t="shared" si="197"/>
        <v>#REF!</v>
      </c>
      <c r="FB111" s="68" t="e">
        <f t="shared" si="197"/>
        <v>#REF!</v>
      </c>
      <c r="FC111" s="68" t="e">
        <f t="shared" si="197"/>
        <v>#REF!</v>
      </c>
      <c r="FD111" s="68" t="e">
        <f t="shared" si="197"/>
        <v>#REF!</v>
      </c>
      <c r="FE111" s="68" t="e">
        <f t="shared" si="197"/>
        <v>#REF!</v>
      </c>
      <c r="FF111" s="68" t="e">
        <f t="shared" si="197"/>
        <v>#REF!</v>
      </c>
      <c r="FG111" s="68" t="e">
        <f t="shared" si="197"/>
        <v>#REF!</v>
      </c>
      <c r="FH111" s="68" t="e">
        <f t="shared" si="197"/>
        <v>#REF!</v>
      </c>
      <c r="FI111" s="68" t="e">
        <f t="shared" si="197"/>
        <v>#REF!</v>
      </c>
      <c r="FJ111" s="68" t="e">
        <f t="shared" si="197"/>
        <v>#REF!</v>
      </c>
      <c r="FK111" s="68" t="e">
        <f t="shared" si="197"/>
        <v>#REF!</v>
      </c>
      <c r="FL111" s="68" t="e">
        <f t="shared" si="197"/>
        <v>#REF!</v>
      </c>
      <c r="FM111" s="68" t="e">
        <f t="shared" si="197"/>
        <v>#REF!</v>
      </c>
      <c r="FN111" s="68" t="e">
        <f t="shared" si="197"/>
        <v>#REF!</v>
      </c>
      <c r="FO111" s="68" t="e">
        <f t="shared" si="197"/>
        <v>#REF!</v>
      </c>
      <c r="FP111" s="68" t="e">
        <f t="shared" si="197"/>
        <v>#REF!</v>
      </c>
      <c r="FQ111" s="68" t="e">
        <f t="shared" si="197"/>
        <v>#REF!</v>
      </c>
      <c r="FR111" s="68" t="e">
        <f t="shared" si="197"/>
        <v>#REF!</v>
      </c>
      <c r="FS111" s="68" t="e">
        <f t="shared" si="197"/>
        <v>#REF!</v>
      </c>
      <c r="FT111" s="68" t="e">
        <f t="shared" si="197"/>
        <v>#REF!</v>
      </c>
      <c r="FU111" s="68" t="e">
        <f t="shared" si="197"/>
        <v>#REF!</v>
      </c>
      <c r="FV111" s="68" t="e">
        <f t="shared" si="197"/>
        <v>#REF!</v>
      </c>
      <c r="FW111" s="68" t="e">
        <f t="shared" si="197"/>
        <v>#REF!</v>
      </c>
      <c r="FX111" s="68" t="e">
        <f t="shared" si="197"/>
        <v>#REF!</v>
      </c>
      <c r="FY111" s="68" t="e">
        <f t="shared" si="197"/>
        <v>#REF!</v>
      </c>
      <c r="FZ111" s="68" t="e">
        <f t="shared" si="197"/>
        <v>#REF!</v>
      </c>
      <c r="GA111" s="68" t="e">
        <f t="shared" si="197"/>
        <v>#REF!</v>
      </c>
      <c r="GB111" s="68" t="e">
        <f t="shared" si="197"/>
        <v>#REF!</v>
      </c>
      <c r="GC111" s="68" t="e">
        <f t="shared" si="197"/>
        <v>#REF!</v>
      </c>
      <c r="GD111" s="68" t="e">
        <f t="shared" si="197"/>
        <v>#REF!</v>
      </c>
      <c r="GE111" s="68" t="e">
        <f t="shared" si="197"/>
        <v>#REF!</v>
      </c>
      <c r="GF111" s="68" t="e">
        <f t="shared" si="197"/>
        <v>#REF!</v>
      </c>
      <c r="GG111" s="68" t="e">
        <f t="shared" si="197"/>
        <v>#REF!</v>
      </c>
      <c r="GH111" s="68" t="e">
        <f t="shared" si="197"/>
        <v>#REF!</v>
      </c>
      <c r="GI111" s="68" t="e">
        <f t="shared" si="197"/>
        <v>#REF!</v>
      </c>
      <c r="GJ111" s="68" t="e">
        <f t="shared" si="197"/>
        <v>#REF!</v>
      </c>
      <c r="GK111" s="68" t="e">
        <f t="shared" si="197"/>
        <v>#REF!</v>
      </c>
      <c r="GL111" s="68" t="e">
        <f t="shared" si="197"/>
        <v>#REF!</v>
      </c>
      <c r="GM111" s="68" t="e">
        <f t="shared" si="197"/>
        <v>#REF!</v>
      </c>
      <c r="GN111" s="68" t="e">
        <f t="shared" ref="GN111:IY111" si="198">IF(GN$108&gt;0,0,-(GN$105 + GN$106)*$C$37)</f>
        <v>#REF!</v>
      </c>
      <c r="GO111" s="68" t="e">
        <f t="shared" si="198"/>
        <v>#REF!</v>
      </c>
      <c r="GP111" s="68" t="e">
        <f t="shared" si="198"/>
        <v>#REF!</v>
      </c>
      <c r="GQ111" s="68" t="e">
        <f t="shared" si="198"/>
        <v>#REF!</v>
      </c>
      <c r="GR111" s="68" t="e">
        <f t="shared" si="198"/>
        <v>#REF!</v>
      </c>
      <c r="GS111" s="68" t="e">
        <f t="shared" si="198"/>
        <v>#REF!</v>
      </c>
      <c r="GT111" s="68" t="e">
        <f t="shared" si="198"/>
        <v>#REF!</v>
      </c>
      <c r="GU111" s="68" t="e">
        <f t="shared" si="198"/>
        <v>#REF!</v>
      </c>
      <c r="GV111" s="68" t="e">
        <f t="shared" si="198"/>
        <v>#REF!</v>
      </c>
      <c r="GW111" s="68" t="e">
        <f t="shared" si="198"/>
        <v>#REF!</v>
      </c>
      <c r="GX111" s="68" t="e">
        <f t="shared" si="198"/>
        <v>#REF!</v>
      </c>
      <c r="GY111" s="68" t="e">
        <f t="shared" si="198"/>
        <v>#REF!</v>
      </c>
      <c r="GZ111" s="68" t="e">
        <f t="shared" si="198"/>
        <v>#REF!</v>
      </c>
      <c r="HA111" s="68" t="e">
        <f t="shared" si="198"/>
        <v>#REF!</v>
      </c>
      <c r="HB111" s="68" t="e">
        <f t="shared" si="198"/>
        <v>#REF!</v>
      </c>
      <c r="HC111" s="68" t="e">
        <f t="shared" si="198"/>
        <v>#REF!</v>
      </c>
      <c r="HD111" s="68" t="e">
        <f t="shared" si="198"/>
        <v>#REF!</v>
      </c>
      <c r="HE111" s="68" t="e">
        <f t="shared" si="198"/>
        <v>#REF!</v>
      </c>
      <c r="HF111" s="68" t="e">
        <f t="shared" si="198"/>
        <v>#REF!</v>
      </c>
      <c r="HG111" s="68" t="e">
        <f t="shared" si="198"/>
        <v>#REF!</v>
      </c>
      <c r="HH111" s="68" t="e">
        <f t="shared" si="198"/>
        <v>#REF!</v>
      </c>
      <c r="HI111" s="68" t="e">
        <f t="shared" si="198"/>
        <v>#REF!</v>
      </c>
      <c r="HJ111" s="68" t="e">
        <f t="shared" si="198"/>
        <v>#REF!</v>
      </c>
      <c r="HK111" s="68" t="e">
        <f t="shared" si="198"/>
        <v>#REF!</v>
      </c>
      <c r="HL111" s="68" t="e">
        <f t="shared" si="198"/>
        <v>#REF!</v>
      </c>
      <c r="HM111" s="68" t="e">
        <f t="shared" si="198"/>
        <v>#REF!</v>
      </c>
      <c r="HN111" s="68" t="e">
        <f t="shared" si="198"/>
        <v>#REF!</v>
      </c>
      <c r="HO111" s="68" t="e">
        <f t="shared" si="198"/>
        <v>#REF!</v>
      </c>
      <c r="HP111" s="68" t="e">
        <f t="shared" si="198"/>
        <v>#REF!</v>
      </c>
      <c r="HQ111" s="68" t="e">
        <f t="shared" si="198"/>
        <v>#REF!</v>
      </c>
      <c r="HR111" s="68" t="e">
        <f t="shared" si="198"/>
        <v>#REF!</v>
      </c>
      <c r="HS111" s="68" t="e">
        <f t="shared" si="198"/>
        <v>#REF!</v>
      </c>
      <c r="HT111" s="68" t="e">
        <f t="shared" si="198"/>
        <v>#REF!</v>
      </c>
      <c r="HU111" s="68" t="e">
        <f t="shared" si="198"/>
        <v>#REF!</v>
      </c>
      <c r="HV111" s="68" t="e">
        <f t="shared" si="198"/>
        <v>#REF!</v>
      </c>
      <c r="HW111" s="68" t="e">
        <f t="shared" si="198"/>
        <v>#REF!</v>
      </c>
      <c r="HX111" s="68" t="e">
        <f t="shared" si="198"/>
        <v>#REF!</v>
      </c>
      <c r="HY111" s="68" t="e">
        <f t="shared" si="198"/>
        <v>#REF!</v>
      </c>
      <c r="HZ111" s="68" t="e">
        <f t="shared" si="198"/>
        <v>#REF!</v>
      </c>
      <c r="IA111" s="68" t="e">
        <f t="shared" si="198"/>
        <v>#REF!</v>
      </c>
      <c r="IB111" s="68" t="e">
        <f t="shared" si="198"/>
        <v>#REF!</v>
      </c>
      <c r="IC111" s="68" t="e">
        <f t="shared" si="198"/>
        <v>#REF!</v>
      </c>
      <c r="ID111" s="68" t="e">
        <f t="shared" si="198"/>
        <v>#REF!</v>
      </c>
      <c r="IE111" s="68" t="e">
        <f t="shared" si="198"/>
        <v>#REF!</v>
      </c>
      <c r="IF111" s="68" t="e">
        <f t="shared" si="198"/>
        <v>#REF!</v>
      </c>
      <c r="IG111" s="68" t="e">
        <f t="shared" si="198"/>
        <v>#REF!</v>
      </c>
      <c r="IH111" s="68" t="e">
        <f t="shared" si="198"/>
        <v>#REF!</v>
      </c>
      <c r="II111" s="68" t="e">
        <f t="shared" si="198"/>
        <v>#REF!</v>
      </c>
      <c r="IJ111" s="68" t="e">
        <f t="shared" si="198"/>
        <v>#REF!</v>
      </c>
      <c r="IK111" s="68" t="e">
        <f t="shared" si="198"/>
        <v>#REF!</v>
      </c>
      <c r="IL111" s="68" t="e">
        <f t="shared" si="198"/>
        <v>#REF!</v>
      </c>
      <c r="IM111" s="68" t="e">
        <f t="shared" si="198"/>
        <v>#REF!</v>
      </c>
      <c r="IN111" s="68" t="e">
        <f t="shared" si="198"/>
        <v>#REF!</v>
      </c>
      <c r="IO111" s="68" t="e">
        <f t="shared" si="198"/>
        <v>#REF!</v>
      </c>
      <c r="IP111" s="68" t="e">
        <f t="shared" si="198"/>
        <v>#REF!</v>
      </c>
      <c r="IQ111" s="68" t="e">
        <f t="shared" si="198"/>
        <v>#REF!</v>
      </c>
      <c r="IR111" s="68" t="e">
        <f t="shared" si="198"/>
        <v>#REF!</v>
      </c>
      <c r="IS111" s="68" t="e">
        <f t="shared" si="198"/>
        <v>#REF!</v>
      </c>
      <c r="IT111" s="68" t="e">
        <f t="shared" si="198"/>
        <v>#REF!</v>
      </c>
      <c r="IU111" s="68" t="e">
        <f t="shared" si="198"/>
        <v>#REF!</v>
      </c>
      <c r="IV111" s="68" t="e">
        <f t="shared" si="198"/>
        <v>#REF!</v>
      </c>
      <c r="IW111" s="68" t="e">
        <f t="shared" si="198"/>
        <v>#REF!</v>
      </c>
      <c r="IX111" s="68" t="e">
        <f t="shared" si="198"/>
        <v>#REF!</v>
      </c>
      <c r="IY111" s="68" t="e">
        <f t="shared" si="198"/>
        <v>#REF!</v>
      </c>
      <c r="IZ111" s="68" t="e">
        <f t="shared" ref="IZ111:JV111" si="199">IF(IZ$108&gt;0,0,-(IZ$105 + IZ$106)*$C$37)</f>
        <v>#REF!</v>
      </c>
      <c r="JA111" s="68" t="e">
        <f t="shared" si="199"/>
        <v>#REF!</v>
      </c>
      <c r="JB111" s="68" t="e">
        <f t="shared" si="199"/>
        <v>#REF!</v>
      </c>
      <c r="JC111" s="68" t="e">
        <f t="shared" si="199"/>
        <v>#REF!</v>
      </c>
      <c r="JD111" s="68" t="e">
        <f t="shared" si="199"/>
        <v>#REF!</v>
      </c>
      <c r="JE111" s="68" t="e">
        <f t="shared" si="199"/>
        <v>#REF!</v>
      </c>
      <c r="JF111" s="68" t="e">
        <f t="shared" si="199"/>
        <v>#REF!</v>
      </c>
      <c r="JG111" s="68" t="e">
        <f t="shared" si="199"/>
        <v>#REF!</v>
      </c>
      <c r="JH111" s="68" t="e">
        <f t="shared" si="199"/>
        <v>#REF!</v>
      </c>
      <c r="JI111" s="68" t="e">
        <f t="shared" si="199"/>
        <v>#REF!</v>
      </c>
      <c r="JJ111" s="68" t="e">
        <f t="shared" si="199"/>
        <v>#REF!</v>
      </c>
      <c r="JK111" s="68" t="e">
        <f t="shared" si="199"/>
        <v>#REF!</v>
      </c>
      <c r="JL111" s="68" t="e">
        <f t="shared" si="199"/>
        <v>#REF!</v>
      </c>
      <c r="JM111" s="68" t="e">
        <f t="shared" si="199"/>
        <v>#REF!</v>
      </c>
      <c r="JN111" s="68" t="e">
        <f t="shared" si="199"/>
        <v>#REF!</v>
      </c>
      <c r="JO111" s="68" t="e">
        <f t="shared" si="199"/>
        <v>#REF!</v>
      </c>
      <c r="JP111" s="68" t="e">
        <f t="shared" si="199"/>
        <v>#REF!</v>
      </c>
      <c r="JQ111" s="68" t="e">
        <f t="shared" si="199"/>
        <v>#REF!</v>
      </c>
      <c r="JR111" s="68" t="e">
        <f t="shared" si="199"/>
        <v>#REF!</v>
      </c>
      <c r="JS111" s="68" t="e">
        <f t="shared" si="199"/>
        <v>#REF!</v>
      </c>
      <c r="JT111" s="68" t="e">
        <f t="shared" si="199"/>
        <v>#REF!</v>
      </c>
      <c r="JU111" s="68" t="e">
        <f t="shared" si="199"/>
        <v>#REF!</v>
      </c>
      <c r="JV111" s="68" t="e">
        <f t="shared" si="199"/>
        <v>#REF!</v>
      </c>
    </row>
    <row r="112" spans="1:282" s="106" customFormat="1">
      <c r="A112" s="104" t="s">
        <v>273</v>
      </c>
      <c r="B112" s="105"/>
      <c r="C112" s="86" t="e">
        <f>-(C107+C111)</f>
        <v>#REF!</v>
      </c>
      <c r="D112" s="86" t="e">
        <f t="shared" ref="D112:BO112" si="200">-(D107+D111)</f>
        <v>#REF!</v>
      </c>
      <c r="E112" s="86" t="e">
        <f t="shared" si="200"/>
        <v>#REF!</v>
      </c>
      <c r="F112" s="86" t="e">
        <f t="shared" si="200"/>
        <v>#REF!</v>
      </c>
      <c r="G112" s="86" t="e">
        <f t="shared" si="200"/>
        <v>#REF!</v>
      </c>
      <c r="H112" s="86" t="e">
        <f t="shared" si="200"/>
        <v>#REF!</v>
      </c>
      <c r="I112" s="86" t="e">
        <f t="shared" si="200"/>
        <v>#REF!</v>
      </c>
      <c r="J112" s="86" t="e">
        <f t="shared" si="200"/>
        <v>#REF!</v>
      </c>
      <c r="K112" s="86" t="e">
        <f t="shared" si="200"/>
        <v>#REF!</v>
      </c>
      <c r="L112" s="86" t="e">
        <f t="shared" si="200"/>
        <v>#REF!</v>
      </c>
      <c r="M112" s="86" t="e">
        <f t="shared" si="200"/>
        <v>#REF!</v>
      </c>
      <c r="N112" s="86" t="e">
        <f t="shared" si="200"/>
        <v>#REF!</v>
      </c>
      <c r="O112" s="86" t="e">
        <f t="shared" si="200"/>
        <v>#REF!</v>
      </c>
      <c r="P112" s="86" t="e">
        <f t="shared" si="200"/>
        <v>#REF!</v>
      </c>
      <c r="Q112" s="86" t="e">
        <f t="shared" si="200"/>
        <v>#REF!</v>
      </c>
      <c r="R112" s="86" t="e">
        <f t="shared" si="200"/>
        <v>#REF!</v>
      </c>
      <c r="S112" s="86" t="e">
        <f t="shared" si="200"/>
        <v>#REF!</v>
      </c>
      <c r="T112" s="86" t="e">
        <f t="shared" si="200"/>
        <v>#REF!</v>
      </c>
      <c r="U112" s="86" t="e">
        <f t="shared" si="200"/>
        <v>#REF!</v>
      </c>
      <c r="V112" s="86" t="e">
        <f t="shared" si="200"/>
        <v>#REF!</v>
      </c>
      <c r="W112" s="86" t="e">
        <f t="shared" si="200"/>
        <v>#REF!</v>
      </c>
      <c r="X112" s="86" t="e">
        <f t="shared" si="200"/>
        <v>#REF!</v>
      </c>
      <c r="Y112" s="86" t="e">
        <f t="shared" si="200"/>
        <v>#REF!</v>
      </c>
      <c r="Z112" s="86" t="e">
        <f t="shared" si="200"/>
        <v>#REF!</v>
      </c>
      <c r="AA112" s="86" t="e">
        <f t="shared" si="200"/>
        <v>#REF!</v>
      </c>
      <c r="AB112" s="86" t="e">
        <f t="shared" si="200"/>
        <v>#REF!</v>
      </c>
      <c r="AC112" s="86" t="e">
        <f t="shared" si="200"/>
        <v>#REF!</v>
      </c>
      <c r="AD112" s="86" t="e">
        <f t="shared" si="200"/>
        <v>#REF!</v>
      </c>
      <c r="AE112" s="86" t="e">
        <f t="shared" si="200"/>
        <v>#REF!</v>
      </c>
      <c r="AF112" s="86" t="e">
        <f t="shared" si="200"/>
        <v>#REF!</v>
      </c>
      <c r="AG112" s="86" t="e">
        <f t="shared" si="200"/>
        <v>#REF!</v>
      </c>
      <c r="AH112" s="86" t="e">
        <f t="shared" si="200"/>
        <v>#REF!</v>
      </c>
      <c r="AI112" s="86" t="e">
        <f t="shared" si="200"/>
        <v>#REF!</v>
      </c>
      <c r="AJ112" s="86" t="e">
        <f t="shared" si="200"/>
        <v>#REF!</v>
      </c>
      <c r="AK112" s="86" t="e">
        <f t="shared" si="200"/>
        <v>#REF!</v>
      </c>
      <c r="AL112" s="86" t="e">
        <f t="shared" si="200"/>
        <v>#REF!</v>
      </c>
      <c r="AM112" s="86" t="e">
        <f t="shared" si="200"/>
        <v>#REF!</v>
      </c>
      <c r="AN112" s="86" t="e">
        <f t="shared" si="200"/>
        <v>#REF!</v>
      </c>
      <c r="AO112" s="86" t="e">
        <f t="shared" si="200"/>
        <v>#REF!</v>
      </c>
      <c r="AP112" s="86" t="e">
        <f t="shared" si="200"/>
        <v>#REF!</v>
      </c>
      <c r="AQ112" s="86" t="e">
        <f t="shared" si="200"/>
        <v>#REF!</v>
      </c>
      <c r="AR112" s="86" t="e">
        <f t="shared" si="200"/>
        <v>#REF!</v>
      </c>
      <c r="AS112" s="86" t="e">
        <f t="shared" si="200"/>
        <v>#REF!</v>
      </c>
      <c r="AT112" s="86" t="e">
        <f t="shared" si="200"/>
        <v>#REF!</v>
      </c>
      <c r="AU112" s="86" t="e">
        <f t="shared" si="200"/>
        <v>#REF!</v>
      </c>
      <c r="AV112" s="86" t="e">
        <f t="shared" si="200"/>
        <v>#REF!</v>
      </c>
      <c r="AW112" s="86" t="e">
        <f t="shared" si="200"/>
        <v>#REF!</v>
      </c>
      <c r="AX112" s="86" t="e">
        <f t="shared" si="200"/>
        <v>#REF!</v>
      </c>
      <c r="AY112" s="86" t="e">
        <f t="shared" si="200"/>
        <v>#REF!</v>
      </c>
      <c r="AZ112" s="86" t="e">
        <f t="shared" si="200"/>
        <v>#REF!</v>
      </c>
      <c r="BA112" s="86" t="e">
        <f t="shared" si="200"/>
        <v>#REF!</v>
      </c>
      <c r="BB112" s="86" t="e">
        <f t="shared" si="200"/>
        <v>#REF!</v>
      </c>
      <c r="BC112" s="86" t="e">
        <f t="shared" si="200"/>
        <v>#REF!</v>
      </c>
      <c r="BD112" s="86" t="e">
        <f t="shared" si="200"/>
        <v>#REF!</v>
      </c>
      <c r="BE112" s="86" t="e">
        <f t="shared" si="200"/>
        <v>#REF!</v>
      </c>
      <c r="BF112" s="86" t="e">
        <f t="shared" si="200"/>
        <v>#REF!</v>
      </c>
      <c r="BG112" s="86" t="e">
        <f t="shared" si="200"/>
        <v>#REF!</v>
      </c>
      <c r="BH112" s="86" t="e">
        <f t="shared" si="200"/>
        <v>#REF!</v>
      </c>
      <c r="BI112" s="86" t="e">
        <f t="shared" si="200"/>
        <v>#REF!</v>
      </c>
      <c r="BJ112" s="86" t="e">
        <f t="shared" si="200"/>
        <v>#REF!</v>
      </c>
      <c r="BK112" s="86" t="e">
        <f t="shared" si="200"/>
        <v>#REF!</v>
      </c>
      <c r="BL112" s="86" t="e">
        <f t="shared" si="200"/>
        <v>#REF!</v>
      </c>
      <c r="BM112" s="86" t="e">
        <f t="shared" si="200"/>
        <v>#REF!</v>
      </c>
      <c r="BN112" s="86" t="e">
        <f t="shared" si="200"/>
        <v>#REF!</v>
      </c>
      <c r="BO112" s="86" t="e">
        <f t="shared" si="200"/>
        <v>#REF!</v>
      </c>
      <c r="BP112" s="86" t="e">
        <f t="shared" ref="BP112:EA112" si="201">-(BP107+BP111)</f>
        <v>#REF!</v>
      </c>
      <c r="BQ112" s="86" t="e">
        <f t="shared" si="201"/>
        <v>#REF!</v>
      </c>
      <c r="BR112" s="86" t="e">
        <f t="shared" si="201"/>
        <v>#REF!</v>
      </c>
      <c r="BS112" s="86" t="e">
        <f t="shared" si="201"/>
        <v>#REF!</v>
      </c>
      <c r="BT112" s="86" t="e">
        <f t="shared" si="201"/>
        <v>#REF!</v>
      </c>
      <c r="BU112" s="86" t="e">
        <f t="shared" si="201"/>
        <v>#REF!</v>
      </c>
      <c r="BV112" s="86" t="e">
        <f t="shared" si="201"/>
        <v>#REF!</v>
      </c>
      <c r="BW112" s="86" t="e">
        <f t="shared" si="201"/>
        <v>#REF!</v>
      </c>
      <c r="BX112" s="86" t="e">
        <f t="shared" si="201"/>
        <v>#REF!</v>
      </c>
      <c r="BY112" s="86" t="e">
        <f t="shared" si="201"/>
        <v>#REF!</v>
      </c>
      <c r="BZ112" s="86" t="e">
        <f t="shared" si="201"/>
        <v>#REF!</v>
      </c>
      <c r="CA112" s="86" t="e">
        <f t="shared" si="201"/>
        <v>#REF!</v>
      </c>
      <c r="CB112" s="86" t="e">
        <f t="shared" si="201"/>
        <v>#REF!</v>
      </c>
      <c r="CC112" s="86" t="e">
        <f t="shared" si="201"/>
        <v>#REF!</v>
      </c>
      <c r="CD112" s="86" t="e">
        <f t="shared" si="201"/>
        <v>#REF!</v>
      </c>
      <c r="CE112" s="86" t="e">
        <f t="shared" si="201"/>
        <v>#REF!</v>
      </c>
      <c r="CF112" s="86" t="e">
        <f t="shared" si="201"/>
        <v>#REF!</v>
      </c>
      <c r="CG112" s="86" t="e">
        <f t="shared" si="201"/>
        <v>#REF!</v>
      </c>
      <c r="CH112" s="86" t="e">
        <f t="shared" si="201"/>
        <v>#REF!</v>
      </c>
      <c r="CI112" s="86" t="e">
        <f t="shared" si="201"/>
        <v>#REF!</v>
      </c>
      <c r="CJ112" s="86" t="e">
        <f t="shared" si="201"/>
        <v>#REF!</v>
      </c>
      <c r="CK112" s="86" t="e">
        <f t="shared" si="201"/>
        <v>#REF!</v>
      </c>
      <c r="CL112" s="86" t="e">
        <f t="shared" si="201"/>
        <v>#REF!</v>
      </c>
      <c r="CM112" s="86" t="e">
        <f t="shared" si="201"/>
        <v>#REF!</v>
      </c>
      <c r="CN112" s="86" t="e">
        <f t="shared" si="201"/>
        <v>#REF!</v>
      </c>
      <c r="CO112" s="86" t="e">
        <f t="shared" si="201"/>
        <v>#REF!</v>
      </c>
      <c r="CP112" s="86" t="e">
        <f t="shared" si="201"/>
        <v>#REF!</v>
      </c>
      <c r="CQ112" s="86" t="e">
        <f t="shared" si="201"/>
        <v>#REF!</v>
      </c>
      <c r="CR112" s="86" t="e">
        <f t="shared" si="201"/>
        <v>#REF!</v>
      </c>
      <c r="CS112" s="86" t="e">
        <f t="shared" si="201"/>
        <v>#REF!</v>
      </c>
      <c r="CT112" s="86" t="e">
        <f t="shared" si="201"/>
        <v>#REF!</v>
      </c>
      <c r="CU112" s="86" t="e">
        <f t="shared" si="201"/>
        <v>#REF!</v>
      </c>
      <c r="CV112" s="86" t="e">
        <f t="shared" si="201"/>
        <v>#REF!</v>
      </c>
      <c r="CW112" s="86" t="e">
        <f t="shared" si="201"/>
        <v>#REF!</v>
      </c>
      <c r="CX112" s="86" t="e">
        <f t="shared" si="201"/>
        <v>#REF!</v>
      </c>
      <c r="CY112" s="86" t="e">
        <f t="shared" si="201"/>
        <v>#REF!</v>
      </c>
      <c r="CZ112" s="86" t="e">
        <f t="shared" si="201"/>
        <v>#REF!</v>
      </c>
      <c r="DA112" s="86" t="e">
        <f t="shared" si="201"/>
        <v>#REF!</v>
      </c>
      <c r="DB112" s="86" t="e">
        <f t="shared" si="201"/>
        <v>#REF!</v>
      </c>
      <c r="DC112" s="86" t="e">
        <f t="shared" si="201"/>
        <v>#REF!</v>
      </c>
      <c r="DD112" s="86" t="e">
        <f t="shared" si="201"/>
        <v>#REF!</v>
      </c>
      <c r="DE112" s="86" t="e">
        <f t="shared" si="201"/>
        <v>#REF!</v>
      </c>
      <c r="DF112" s="86" t="e">
        <f t="shared" si="201"/>
        <v>#REF!</v>
      </c>
      <c r="DG112" s="86" t="e">
        <f t="shared" si="201"/>
        <v>#REF!</v>
      </c>
      <c r="DH112" s="86" t="e">
        <f t="shared" si="201"/>
        <v>#REF!</v>
      </c>
      <c r="DI112" s="86" t="e">
        <f t="shared" si="201"/>
        <v>#REF!</v>
      </c>
      <c r="DJ112" s="86" t="e">
        <f t="shared" si="201"/>
        <v>#REF!</v>
      </c>
      <c r="DK112" s="86" t="e">
        <f t="shared" si="201"/>
        <v>#REF!</v>
      </c>
      <c r="DL112" s="86" t="e">
        <f t="shared" si="201"/>
        <v>#REF!</v>
      </c>
      <c r="DM112" s="86" t="e">
        <f t="shared" si="201"/>
        <v>#REF!</v>
      </c>
      <c r="DN112" s="86" t="e">
        <f t="shared" si="201"/>
        <v>#REF!</v>
      </c>
      <c r="DO112" s="86" t="e">
        <f t="shared" si="201"/>
        <v>#REF!</v>
      </c>
      <c r="DP112" s="86" t="e">
        <f t="shared" si="201"/>
        <v>#REF!</v>
      </c>
      <c r="DQ112" s="86" t="e">
        <f t="shared" si="201"/>
        <v>#REF!</v>
      </c>
      <c r="DR112" s="86" t="e">
        <f t="shared" si="201"/>
        <v>#REF!</v>
      </c>
      <c r="DS112" s="86" t="e">
        <f t="shared" si="201"/>
        <v>#REF!</v>
      </c>
      <c r="DT112" s="86" t="e">
        <f t="shared" si="201"/>
        <v>#REF!</v>
      </c>
      <c r="DU112" s="86" t="e">
        <f t="shared" si="201"/>
        <v>#REF!</v>
      </c>
      <c r="DV112" s="86" t="e">
        <f t="shared" si="201"/>
        <v>#REF!</v>
      </c>
      <c r="DW112" s="86" t="e">
        <f t="shared" si="201"/>
        <v>#REF!</v>
      </c>
      <c r="DX112" s="86" t="e">
        <f t="shared" si="201"/>
        <v>#REF!</v>
      </c>
      <c r="DY112" s="86" t="e">
        <f t="shared" si="201"/>
        <v>#REF!</v>
      </c>
      <c r="DZ112" s="86" t="e">
        <f t="shared" si="201"/>
        <v>#REF!</v>
      </c>
      <c r="EA112" s="86" t="e">
        <f t="shared" si="201"/>
        <v>#REF!</v>
      </c>
      <c r="EB112" s="86" t="e">
        <f t="shared" ref="EB112:GM112" si="202">-(EB107+EB111)</f>
        <v>#REF!</v>
      </c>
      <c r="EC112" s="86" t="e">
        <f t="shared" si="202"/>
        <v>#REF!</v>
      </c>
      <c r="ED112" s="86" t="e">
        <f t="shared" si="202"/>
        <v>#REF!</v>
      </c>
      <c r="EE112" s="86" t="e">
        <f t="shared" si="202"/>
        <v>#REF!</v>
      </c>
      <c r="EF112" s="86" t="e">
        <f t="shared" si="202"/>
        <v>#REF!</v>
      </c>
      <c r="EG112" s="86" t="e">
        <f t="shared" si="202"/>
        <v>#REF!</v>
      </c>
      <c r="EH112" s="86" t="e">
        <f t="shared" si="202"/>
        <v>#REF!</v>
      </c>
      <c r="EI112" s="86" t="e">
        <f t="shared" si="202"/>
        <v>#REF!</v>
      </c>
      <c r="EJ112" s="86" t="e">
        <f t="shared" si="202"/>
        <v>#REF!</v>
      </c>
      <c r="EK112" s="86" t="e">
        <f t="shared" si="202"/>
        <v>#REF!</v>
      </c>
      <c r="EL112" s="86" t="e">
        <f t="shared" si="202"/>
        <v>#REF!</v>
      </c>
      <c r="EM112" s="86" t="e">
        <f t="shared" si="202"/>
        <v>#REF!</v>
      </c>
      <c r="EN112" s="86" t="e">
        <f t="shared" si="202"/>
        <v>#REF!</v>
      </c>
      <c r="EO112" s="86" t="e">
        <f t="shared" si="202"/>
        <v>#REF!</v>
      </c>
      <c r="EP112" s="86" t="e">
        <f t="shared" si="202"/>
        <v>#REF!</v>
      </c>
      <c r="EQ112" s="86" t="e">
        <f t="shared" si="202"/>
        <v>#REF!</v>
      </c>
      <c r="ER112" s="86" t="e">
        <f t="shared" si="202"/>
        <v>#REF!</v>
      </c>
      <c r="ES112" s="86" t="e">
        <f t="shared" si="202"/>
        <v>#REF!</v>
      </c>
      <c r="ET112" s="86" t="e">
        <f t="shared" si="202"/>
        <v>#REF!</v>
      </c>
      <c r="EU112" s="86" t="e">
        <f t="shared" si="202"/>
        <v>#REF!</v>
      </c>
      <c r="EV112" s="86" t="e">
        <f t="shared" si="202"/>
        <v>#REF!</v>
      </c>
      <c r="EW112" s="86" t="e">
        <f t="shared" si="202"/>
        <v>#REF!</v>
      </c>
      <c r="EX112" s="86" t="e">
        <f t="shared" si="202"/>
        <v>#REF!</v>
      </c>
      <c r="EY112" s="86" t="e">
        <f t="shared" si="202"/>
        <v>#REF!</v>
      </c>
      <c r="EZ112" s="86" t="e">
        <f t="shared" si="202"/>
        <v>#REF!</v>
      </c>
      <c r="FA112" s="86" t="e">
        <f t="shared" si="202"/>
        <v>#REF!</v>
      </c>
      <c r="FB112" s="86" t="e">
        <f t="shared" si="202"/>
        <v>#REF!</v>
      </c>
      <c r="FC112" s="86" t="e">
        <f t="shared" si="202"/>
        <v>#REF!</v>
      </c>
      <c r="FD112" s="86" t="e">
        <f t="shared" si="202"/>
        <v>#REF!</v>
      </c>
      <c r="FE112" s="86" t="e">
        <f t="shared" si="202"/>
        <v>#REF!</v>
      </c>
      <c r="FF112" s="86" t="e">
        <f t="shared" si="202"/>
        <v>#REF!</v>
      </c>
      <c r="FG112" s="86" t="e">
        <f t="shared" si="202"/>
        <v>#REF!</v>
      </c>
      <c r="FH112" s="86" t="e">
        <f t="shared" si="202"/>
        <v>#REF!</v>
      </c>
      <c r="FI112" s="86" t="e">
        <f t="shared" si="202"/>
        <v>#REF!</v>
      </c>
      <c r="FJ112" s="86" t="e">
        <f t="shared" si="202"/>
        <v>#REF!</v>
      </c>
      <c r="FK112" s="86" t="e">
        <f t="shared" si="202"/>
        <v>#REF!</v>
      </c>
      <c r="FL112" s="86" t="e">
        <f t="shared" si="202"/>
        <v>#REF!</v>
      </c>
      <c r="FM112" s="86" t="e">
        <f t="shared" si="202"/>
        <v>#REF!</v>
      </c>
      <c r="FN112" s="86" t="e">
        <f t="shared" si="202"/>
        <v>#REF!</v>
      </c>
      <c r="FO112" s="86" t="e">
        <f t="shared" si="202"/>
        <v>#REF!</v>
      </c>
      <c r="FP112" s="86" t="e">
        <f t="shared" si="202"/>
        <v>#REF!</v>
      </c>
      <c r="FQ112" s="86" t="e">
        <f t="shared" si="202"/>
        <v>#REF!</v>
      </c>
      <c r="FR112" s="86" t="e">
        <f t="shared" si="202"/>
        <v>#REF!</v>
      </c>
      <c r="FS112" s="86" t="e">
        <f t="shared" si="202"/>
        <v>#REF!</v>
      </c>
      <c r="FT112" s="86" t="e">
        <f t="shared" si="202"/>
        <v>#REF!</v>
      </c>
      <c r="FU112" s="86" t="e">
        <f t="shared" si="202"/>
        <v>#REF!</v>
      </c>
      <c r="FV112" s="86" t="e">
        <f t="shared" si="202"/>
        <v>#REF!</v>
      </c>
      <c r="FW112" s="86" t="e">
        <f t="shared" si="202"/>
        <v>#REF!</v>
      </c>
      <c r="FX112" s="86" t="e">
        <f t="shared" si="202"/>
        <v>#REF!</v>
      </c>
      <c r="FY112" s="86" t="e">
        <f t="shared" si="202"/>
        <v>#REF!</v>
      </c>
      <c r="FZ112" s="86" t="e">
        <f t="shared" si="202"/>
        <v>#REF!</v>
      </c>
      <c r="GA112" s="86" t="e">
        <f t="shared" si="202"/>
        <v>#REF!</v>
      </c>
      <c r="GB112" s="86" t="e">
        <f t="shared" si="202"/>
        <v>#REF!</v>
      </c>
      <c r="GC112" s="86" t="e">
        <f t="shared" si="202"/>
        <v>#REF!</v>
      </c>
      <c r="GD112" s="86" t="e">
        <f t="shared" si="202"/>
        <v>#REF!</v>
      </c>
      <c r="GE112" s="86" t="e">
        <f t="shared" si="202"/>
        <v>#REF!</v>
      </c>
      <c r="GF112" s="86" t="e">
        <f t="shared" si="202"/>
        <v>#REF!</v>
      </c>
      <c r="GG112" s="86" t="e">
        <f t="shared" si="202"/>
        <v>#REF!</v>
      </c>
      <c r="GH112" s="86" t="e">
        <f t="shared" si="202"/>
        <v>#REF!</v>
      </c>
      <c r="GI112" s="86" t="e">
        <f t="shared" si="202"/>
        <v>#REF!</v>
      </c>
      <c r="GJ112" s="86" t="e">
        <f t="shared" si="202"/>
        <v>#REF!</v>
      </c>
      <c r="GK112" s="86" t="e">
        <f t="shared" si="202"/>
        <v>#REF!</v>
      </c>
      <c r="GL112" s="86" t="e">
        <f t="shared" si="202"/>
        <v>#REF!</v>
      </c>
      <c r="GM112" s="86" t="e">
        <f t="shared" si="202"/>
        <v>#REF!</v>
      </c>
      <c r="GN112" s="86" t="e">
        <f t="shared" ref="GN112:IY112" si="203">-(GN107+GN111)</f>
        <v>#REF!</v>
      </c>
      <c r="GO112" s="86" t="e">
        <f t="shared" si="203"/>
        <v>#REF!</v>
      </c>
      <c r="GP112" s="86" t="e">
        <f t="shared" si="203"/>
        <v>#REF!</v>
      </c>
      <c r="GQ112" s="86" t="e">
        <f t="shared" si="203"/>
        <v>#REF!</v>
      </c>
      <c r="GR112" s="86" t="e">
        <f t="shared" si="203"/>
        <v>#REF!</v>
      </c>
      <c r="GS112" s="86" t="e">
        <f t="shared" si="203"/>
        <v>#REF!</v>
      </c>
      <c r="GT112" s="86" t="e">
        <f t="shared" si="203"/>
        <v>#REF!</v>
      </c>
      <c r="GU112" s="86" t="e">
        <f t="shared" si="203"/>
        <v>#REF!</v>
      </c>
      <c r="GV112" s="86" t="e">
        <f t="shared" si="203"/>
        <v>#REF!</v>
      </c>
      <c r="GW112" s="86" t="e">
        <f t="shared" si="203"/>
        <v>#REF!</v>
      </c>
      <c r="GX112" s="86" t="e">
        <f t="shared" si="203"/>
        <v>#REF!</v>
      </c>
      <c r="GY112" s="86" t="e">
        <f t="shared" si="203"/>
        <v>#REF!</v>
      </c>
      <c r="GZ112" s="86" t="e">
        <f t="shared" si="203"/>
        <v>#REF!</v>
      </c>
      <c r="HA112" s="86" t="e">
        <f t="shared" si="203"/>
        <v>#REF!</v>
      </c>
      <c r="HB112" s="86" t="e">
        <f t="shared" si="203"/>
        <v>#REF!</v>
      </c>
      <c r="HC112" s="86" t="e">
        <f t="shared" si="203"/>
        <v>#REF!</v>
      </c>
      <c r="HD112" s="86" t="e">
        <f t="shared" si="203"/>
        <v>#REF!</v>
      </c>
      <c r="HE112" s="86" t="e">
        <f t="shared" si="203"/>
        <v>#REF!</v>
      </c>
      <c r="HF112" s="86" t="e">
        <f t="shared" si="203"/>
        <v>#REF!</v>
      </c>
      <c r="HG112" s="86" t="e">
        <f t="shared" si="203"/>
        <v>#REF!</v>
      </c>
      <c r="HH112" s="86" t="e">
        <f t="shared" si="203"/>
        <v>#REF!</v>
      </c>
      <c r="HI112" s="86" t="e">
        <f t="shared" si="203"/>
        <v>#REF!</v>
      </c>
      <c r="HJ112" s="86" t="e">
        <f t="shared" si="203"/>
        <v>#REF!</v>
      </c>
      <c r="HK112" s="86" t="e">
        <f t="shared" si="203"/>
        <v>#REF!</v>
      </c>
      <c r="HL112" s="86" t="e">
        <f t="shared" si="203"/>
        <v>#REF!</v>
      </c>
      <c r="HM112" s="86" t="e">
        <f t="shared" si="203"/>
        <v>#REF!</v>
      </c>
      <c r="HN112" s="86" t="e">
        <f t="shared" si="203"/>
        <v>#REF!</v>
      </c>
      <c r="HO112" s="86" t="e">
        <f t="shared" si="203"/>
        <v>#REF!</v>
      </c>
      <c r="HP112" s="86" t="e">
        <f t="shared" si="203"/>
        <v>#REF!</v>
      </c>
      <c r="HQ112" s="86" t="e">
        <f t="shared" si="203"/>
        <v>#REF!</v>
      </c>
      <c r="HR112" s="86" t="e">
        <f t="shared" si="203"/>
        <v>#REF!</v>
      </c>
      <c r="HS112" s="86" t="e">
        <f t="shared" si="203"/>
        <v>#REF!</v>
      </c>
      <c r="HT112" s="86" t="e">
        <f t="shared" si="203"/>
        <v>#REF!</v>
      </c>
      <c r="HU112" s="86" t="e">
        <f t="shared" si="203"/>
        <v>#REF!</v>
      </c>
      <c r="HV112" s="86" t="e">
        <f t="shared" si="203"/>
        <v>#REF!</v>
      </c>
      <c r="HW112" s="86" t="e">
        <f t="shared" si="203"/>
        <v>#REF!</v>
      </c>
      <c r="HX112" s="86" t="e">
        <f t="shared" si="203"/>
        <v>#REF!</v>
      </c>
      <c r="HY112" s="86" t="e">
        <f t="shared" si="203"/>
        <v>#REF!</v>
      </c>
      <c r="HZ112" s="86" t="e">
        <f t="shared" si="203"/>
        <v>#REF!</v>
      </c>
      <c r="IA112" s="86" t="e">
        <f t="shared" si="203"/>
        <v>#REF!</v>
      </c>
      <c r="IB112" s="86" t="e">
        <f t="shared" si="203"/>
        <v>#REF!</v>
      </c>
      <c r="IC112" s="86" t="e">
        <f t="shared" si="203"/>
        <v>#REF!</v>
      </c>
      <c r="ID112" s="86" t="e">
        <f t="shared" si="203"/>
        <v>#REF!</v>
      </c>
      <c r="IE112" s="86" t="e">
        <f t="shared" si="203"/>
        <v>#REF!</v>
      </c>
      <c r="IF112" s="86" t="e">
        <f t="shared" si="203"/>
        <v>#REF!</v>
      </c>
      <c r="IG112" s="86" t="e">
        <f t="shared" si="203"/>
        <v>#REF!</v>
      </c>
      <c r="IH112" s="86" t="e">
        <f t="shared" si="203"/>
        <v>#REF!</v>
      </c>
      <c r="II112" s="86" t="e">
        <f t="shared" si="203"/>
        <v>#REF!</v>
      </c>
      <c r="IJ112" s="86" t="e">
        <f t="shared" si="203"/>
        <v>#REF!</v>
      </c>
      <c r="IK112" s="86" t="e">
        <f t="shared" si="203"/>
        <v>#REF!</v>
      </c>
      <c r="IL112" s="86" t="e">
        <f t="shared" si="203"/>
        <v>#REF!</v>
      </c>
      <c r="IM112" s="86" t="e">
        <f t="shared" si="203"/>
        <v>#REF!</v>
      </c>
      <c r="IN112" s="86" t="e">
        <f t="shared" si="203"/>
        <v>#REF!</v>
      </c>
      <c r="IO112" s="86" t="e">
        <f t="shared" si="203"/>
        <v>#REF!</v>
      </c>
      <c r="IP112" s="86" t="e">
        <f t="shared" si="203"/>
        <v>#REF!</v>
      </c>
      <c r="IQ112" s="86" t="e">
        <f t="shared" si="203"/>
        <v>#REF!</v>
      </c>
      <c r="IR112" s="86" t="e">
        <f t="shared" si="203"/>
        <v>#REF!</v>
      </c>
      <c r="IS112" s="86" t="e">
        <f t="shared" si="203"/>
        <v>#REF!</v>
      </c>
      <c r="IT112" s="86" t="e">
        <f t="shared" si="203"/>
        <v>#REF!</v>
      </c>
      <c r="IU112" s="86" t="e">
        <f t="shared" si="203"/>
        <v>#REF!</v>
      </c>
      <c r="IV112" s="86" t="e">
        <f t="shared" si="203"/>
        <v>#REF!</v>
      </c>
      <c r="IW112" s="86" t="e">
        <f t="shared" si="203"/>
        <v>#REF!</v>
      </c>
      <c r="IX112" s="86" t="e">
        <f t="shared" si="203"/>
        <v>#REF!</v>
      </c>
      <c r="IY112" s="86" t="e">
        <f t="shared" si="203"/>
        <v>#REF!</v>
      </c>
      <c r="IZ112" s="86" t="e">
        <f t="shared" ref="IZ112:JV112" si="204">-(IZ107+IZ111)</f>
        <v>#REF!</v>
      </c>
      <c r="JA112" s="86" t="e">
        <f t="shared" si="204"/>
        <v>#REF!</v>
      </c>
      <c r="JB112" s="86" t="e">
        <f t="shared" si="204"/>
        <v>#REF!</v>
      </c>
      <c r="JC112" s="86" t="e">
        <f t="shared" si="204"/>
        <v>#REF!</v>
      </c>
      <c r="JD112" s="86" t="e">
        <f t="shared" si="204"/>
        <v>#REF!</v>
      </c>
      <c r="JE112" s="86" t="e">
        <f t="shared" si="204"/>
        <v>#REF!</v>
      </c>
      <c r="JF112" s="86" t="e">
        <f t="shared" si="204"/>
        <v>#REF!</v>
      </c>
      <c r="JG112" s="86" t="e">
        <f t="shared" si="204"/>
        <v>#REF!</v>
      </c>
      <c r="JH112" s="86" t="e">
        <f t="shared" si="204"/>
        <v>#REF!</v>
      </c>
      <c r="JI112" s="86" t="e">
        <f t="shared" si="204"/>
        <v>#REF!</v>
      </c>
      <c r="JJ112" s="86" t="e">
        <f t="shared" si="204"/>
        <v>#REF!</v>
      </c>
      <c r="JK112" s="86" t="e">
        <f t="shared" si="204"/>
        <v>#REF!</v>
      </c>
      <c r="JL112" s="86" t="e">
        <f t="shared" si="204"/>
        <v>#REF!</v>
      </c>
      <c r="JM112" s="86" t="e">
        <f t="shared" si="204"/>
        <v>#REF!</v>
      </c>
      <c r="JN112" s="86" t="e">
        <f t="shared" si="204"/>
        <v>#REF!</v>
      </c>
      <c r="JO112" s="86" t="e">
        <f t="shared" si="204"/>
        <v>#REF!</v>
      </c>
      <c r="JP112" s="86" t="e">
        <f t="shared" si="204"/>
        <v>#REF!</v>
      </c>
      <c r="JQ112" s="86" t="e">
        <f t="shared" si="204"/>
        <v>#REF!</v>
      </c>
      <c r="JR112" s="86" t="e">
        <f t="shared" si="204"/>
        <v>#REF!</v>
      </c>
      <c r="JS112" s="86" t="e">
        <f t="shared" si="204"/>
        <v>#REF!</v>
      </c>
      <c r="JT112" s="86" t="e">
        <f t="shared" si="204"/>
        <v>#REF!</v>
      </c>
      <c r="JU112" s="86" t="e">
        <f t="shared" si="204"/>
        <v>#REF!</v>
      </c>
      <c r="JV112" s="86" t="e">
        <f t="shared" si="204"/>
        <v>#REF!</v>
      </c>
    </row>
    <row r="113" spans="1:282">
      <c r="A113" s="72"/>
      <c r="B113" s="59"/>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row>
    <row r="114" spans="1:282" s="89" customFormat="1">
      <c r="A114" s="89" t="s">
        <v>266</v>
      </c>
      <c r="B114" s="89">
        <v>5</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5"/>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c r="CT114" s="123"/>
      <c r="CU114" s="123"/>
      <c r="CV114" s="123"/>
      <c r="CW114" s="123"/>
      <c r="CX114" s="123"/>
      <c r="CY114" s="123"/>
      <c r="CZ114" s="123"/>
      <c r="DA114" s="123"/>
      <c r="DB114" s="123"/>
      <c r="DC114" s="123"/>
      <c r="DD114" s="123"/>
      <c r="DE114" s="123"/>
      <c r="DF114" s="123"/>
      <c r="DG114" s="123"/>
      <c r="DH114" s="123"/>
      <c r="DI114" s="123"/>
      <c r="DJ114" s="123"/>
      <c r="DK114" s="123"/>
      <c r="DL114" s="123"/>
      <c r="DM114" s="123"/>
      <c r="DN114" s="123"/>
      <c r="DO114" s="123"/>
      <c r="DP114" s="123"/>
      <c r="DQ114" s="123"/>
      <c r="DR114" s="123"/>
      <c r="DS114" s="123"/>
      <c r="DT114" s="123"/>
      <c r="DU114" s="123"/>
      <c r="DV114" s="123"/>
      <c r="DW114" s="123"/>
      <c r="DX114" s="123"/>
      <c r="DY114" s="123"/>
      <c r="DZ114" s="123"/>
      <c r="EA114" s="123"/>
      <c r="EB114" s="123"/>
      <c r="EC114" s="123"/>
      <c r="ED114" s="123"/>
      <c r="EE114" s="123"/>
      <c r="EF114" s="123"/>
      <c r="EG114" s="123"/>
      <c r="EH114" s="123"/>
      <c r="EI114" s="123"/>
      <c r="EJ114" s="123"/>
      <c r="EK114" s="123"/>
      <c r="EL114" s="123"/>
      <c r="EM114" s="123"/>
      <c r="EN114" s="123"/>
      <c r="EO114" s="123"/>
      <c r="EP114" s="123"/>
      <c r="EQ114" s="123"/>
      <c r="ER114" s="123"/>
      <c r="ES114" s="123"/>
      <c r="ET114" s="123"/>
      <c r="EU114" s="123"/>
      <c r="EV114" s="123"/>
      <c r="EW114" s="123"/>
      <c r="EX114" s="123"/>
      <c r="EY114" s="123"/>
      <c r="EZ114" s="123"/>
      <c r="FA114" s="123"/>
      <c r="FB114" s="123"/>
      <c r="FC114" s="123"/>
      <c r="FD114" s="123"/>
      <c r="FE114" s="123"/>
      <c r="FF114" s="123"/>
      <c r="FG114" s="123"/>
      <c r="FH114" s="123"/>
      <c r="FI114" s="123"/>
      <c r="FJ114" s="123"/>
      <c r="FK114" s="123"/>
      <c r="FL114" s="123"/>
      <c r="FM114" s="123"/>
      <c r="FN114" s="123"/>
      <c r="FO114" s="123"/>
      <c r="FP114" s="123"/>
      <c r="FQ114" s="123"/>
      <c r="FR114" s="123"/>
      <c r="FS114" s="123"/>
      <c r="FT114" s="123"/>
      <c r="FU114" s="123"/>
      <c r="FV114" s="123"/>
      <c r="FW114" s="123"/>
      <c r="FX114" s="123"/>
      <c r="FY114" s="123"/>
      <c r="FZ114" s="123"/>
      <c r="GA114" s="123"/>
      <c r="GB114" s="123"/>
      <c r="GC114" s="123"/>
      <c r="GD114" s="123"/>
      <c r="GE114" s="123"/>
      <c r="GF114" s="123"/>
      <c r="GG114" s="123"/>
      <c r="GH114" s="123"/>
      <c r="GI114" s="123"/>
      <c r="GJ114" s="123"/>
      <c r="GK114" s="123"/>
      <c r="GL114" s="123"/>
      <c r="GM114" s="123"/>
      <c r="GN114" s="123"/>
      <c r="GO114" s="123"/>
      <c r="GP114" s="123"/>
      <c r="GQ114" s="123"/>
      <c r="GR114" s="123"/>
      <c r="GS114" s="123"/>
      <c r="GT114" s="123"/>
      <c r="GU114" s="123"/>
      <c r="GV114" s="123"/>
      <c r="GW114" s="123"/>
      <c r="GX114" s="123"/>
      <c r="GY114" s="123"/>
      <c r="GZ114" s="123"/>
      <c r="HA114" s="123"/>
      <c r="HB114" s="123"/>
      <c r="HC114" s="123"/>
      <c r="HD114" s="123"/>
      <c r="HE114" s="123"/>
      <c r="HF114" s="123"/>
      <c r="HG114" s="123"/>
      <c r="HH114" s="123"/>
      <c r="HI114" s="123"/>
      <c r="HJ114" s="123"/>
      <c r="HK114" s="123"/>
      <c r="HL114" s="123"/>
      <c r="HM114" s="123"/>
      <c r="HN114" s="123"/>
      <c r="HO114" s="123"/>
      <c r="HP114" s="123"/>
      <c r="HQ114" s="123"/>
      <c r="HR114" s="123"/>
      <c r="HS114" s="123"/>
      <c r="HT114" s="123"/>
      <c r="HU114" s="123"/>
      <c r="HV114" s="123"/>
      <c r="HW114" s="123"/>
      <c r="HX114" s="123"/>
      <c r="HY114" s="123"/>
      <c r="HZ114" s="123"/>
      <c r="IA114" s="123"/>
      <c r="IB114" s="123"/>
      <c r="IC114" s="123"/>
      <c r="ID114" s="123"/>
      <c r="IE114" s="123"/>
      <c r="IF114" s="123"/>
      <c r="IG114" s="123"/>
      <c r="IH114" s="123"/>
      <c r="II114" s="123"/>
      <c r="IJ114" s="123"/>
      <c r="IK114" s="123"/>
      <c r="IL114" s="123"/>
      <c r="IM114" s="123"/>
      <c r="IN114" s="123"/>
      <c r="IO114" s="123"/>
      <c r="IP114" s="123"/>
      <c r="IQ114" s="123"/>
      <c r="IR114" s="123"/>
      <c r="IS114" s="123"/>
      <c r="IT114" s="123"/>
      <c r="IU114" s="123"/>
      <c r="IV114" s="123"/>
      <c r="IW114" s="123"/>
      <c r="IX114" s="123"/>
      <c r="IY114" s="123"/>
      <c r="IZ114" s="123"/>
      <c r="JA114" s="123"/>
      <c r="JB114" s="123"/>
      <c r="JC114" s="123"/>
      <c r="JD114" s="123"/>
      <c r="JE114" s="123"/>
      <c r="JF114" s="123"/>
      <c r="JG114" s="123"/>
      <c r="JH114" s="123"/>
      <c r="JI114" s="123"/>
      <c r="JJ114" s="123"/>
      <c r="JK114" s="123"/>
      <c r="JL114" s="123"/>
      <c r="JM114" s="123"/>
      <c r="JN114" s="123"/>
      <c r="JO114" s="123"/>
      <c r="JP114" s="123"/>
      <c r="JQ114" s="123"/>
      <c r="JR114" s="123"/>
      <c r="JS114" s="123"/>
      <c r="JT114" s="123"/>
      <c r="JU114" s="123"/>
      <c r="JV114" s="123"/>
    </row>
    <row r="115" spans="1:282" s="88" customFormat="1">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2"/>
      <c r="EI115" s="122"/>
      <c r="EJ115" s="122"/>
      <c r="EK115" s="122"/>
      <c r="EL115" s="122"/>
      <c r="EM115" s="122"/>
      <c r="EN115" s="122"/>
      <c r="EO115" s="122"/>
      <c r="EP115" s="122"/>
      <c r="EQ115" s="122"/>
      <c r="ER115" s="122"/>
      <c r="ES115" s="122"/>
      <c r="ET115" s="122"/>
      <c r="EU115" s="122"/>
      <c r="EV115" s="122"/>
      <c r="EW115" s="122"/>
      <c r="EX115" s="122"/>
      <c r="EY115" s="122"/>
      <c r="EZ115" s="122"/>
      <c r="FA115" s="122"/>
      <c r="FB115" s="122"/>
      <c r="FC115" s="122"/>
      <c r="FD115" s="122"/>
      <c r="FE115" s="122"/>
      <c r="FF115" s="122"/>
      <c r="FG115" s="122"/>
      <c r="FH115" s="122"/>
      <c r="FI115" s="122"/>
      <c r="FJ115" s="122"/>
      <c r="FK115" s="122"/>
      <c r="FL115" s="122"/>
      <c r="FM115" s="122"/>
      <c r="FN115" s="122"/>
      <c r="FO115" s="122"/>
      <c r="FP115" s="122"/>
      <c r="FQ115" s="122"/>
      <c r="FR115" s="122"/>
      <c r="FS115" s="122"/>
      <c r="FT115" s="122"/>
      <c r="FU115" s="122"/>
      <c r="FV115" s="122"/>
      <c r="FW115" s="122"/>
      <c r="FX115" s="122"/>
      <c r="FY115" s="122"/>
      <c r="FZ115" s="122"/>
      <c r="GA115" s="122"/>
      <c r="GB115" s="122"/>
      <c r="GC115" s="122"/>
      <c r="GD115" s="122"/>
      <c r="GE115" s="122"/>
      <c r="GF115" s="122"/>
      <c r="GG115" s="122"/>
      <c r="GH115" s="122"/>
      <c r="GI115" s="122"/>
      <c r="GJ115" s="122"/>
      <c r="GK115" s="122"/>
      <c r="GL115" s="122"/>
      <c r="GM115" s="122"/>
      <c r="GN115" s="122"/>
      <c r="GO115" s="122"/>
      <c r="GP115" s="122"/>
      <c r="GQ115" s="122"/>
      <c r="GR115" s="122"/>
      <c r="GS115" s="122"/>
      <c r="GT115" s="122"/>
      <c r="GU115" s="122"/>
      <c r="GV115" s="122"/>
      <c r="GW115" s="122"/>
      <c r="GX115" s="122"/>
      <c r="GY115" s="122"/>
      <c r="GZ115" s="122"/>
      <c r="HA115" s="122"/>
      <c r="HB115" s="122"/>
      <c r="HC115" s="122"/>
      <c r="HD115" s="122"/>
      <c r="HE115" s="122"/>
      <c r="HF115" s="122"/>
      <c r="HG115" s="122"/>
      <c r="HH115" s="122"/>
      <c r="HI115" s="122"/>
      <c r="HJ115" s="122"/>
      <c r="HK115" s="122"/>
      <c r="HL115" s="122"/>
      <c r="HM115" s="122"/>
      <c r="HN115" s="122"/>
      <c r="HO115" s="122"/>
      <c r="HP115" s="122"/>
      <c r="HQ115" s="122"/>
      <c r="HR115" s="122"/>
      <c r="HS115" s="122"/>
      <c r="HT115" s="122"/>
      <c r="HU115" s="122"/>
      <c r="HV115" s="122"/>
      <c r="HW115" s="122"/>
      <c r="HX115" s="122"/>
      <c r="HY115" s="122"/>
      <c r="HZ115" s="122"/>
      <c r="IA115" s="122"/>
      <c r="IB115" s="122"/>
      <c r="IC115" s="122"/>
      <c r="ID115" s="122"/>
      <c r="IE115" s="122"/>
      <c r="IF115" s="122"/>
      <c r="IG115" s="122"/>
      <c r="IH115" s="122"/>
      <c r="II115" s="122"/>
      <c r="IJ115" s="122"/>
      <c r="IK115" s="122"/>
      <c r="IL115" s="122"/>
      <c r="IM115" s="122"/>
      <c r="IN115" s="122"/>
      <c r="IO115" s="122"/>
      <c r="IP115" s="122"/>
      <c r="IQ115" s="122"/>
      <c r="IR115" s="122"/>
      <c r="IS115" s="122"/>
      <c r="IT115" s="122"/>
      <c r="IU115" s="122"/>
      <c r="IV115" s="122"/>
      <c r="IW115" s="122"/>
      <c r="IX115" s="122"/>
      <c r="IY115" s="122"/>
      <c r="IZ115" s="122"/>
      <c r="JA115" s="122"/>
      <c r="JB115" s="122"/>
      <c r="JC115" s="122"/>
      <c r="JD115" s="122"/>
      <c r="JE115" s="122"/>
      <c r="JF115" s="122"/>
      <c r="JG115" s="122"/>
      <c r="JH115" s="122"/>
      <c r="JI115" s="122"/>
      <c r="JJ115" s="122"/>
      <c r="JK115" s="122"/>
      <c r="JL115" s="122"/>
      <c r="JM115" s="122"/>
      <c r="JN115" s="122"/>
      <c r="JO115" s="122"/>
      <c r="JP115" s="122"/>
      <c r="JQ115" s="122"/>
      <c r="JR115" s="122"/>
      <c r="JS115" s="122"/>
      <c r="JT115" s="122"/>
      <c r="JU115" s="122"/>
      <c r="JV115" s="122"/>
    </row>
    <row r="116" spans="1:282" s="106" customFormat="1">
      <c r="A116" s="106" t="s">
        <v>267</v>
      </c>
      <c r="B116" s="105"/>
      <c r="C116" s="68">
        <f>B120</f>
        <v>0</v>
      </c>
      <c r="D116" s="68" t="e">
        <f t="shared" ref="D116:BO116" si="205">C120</f>
        <v>#REF!</v>
      </c>
      <c r="E116" s="68" t="e">
        <f t="shared" si="205"/>
        <v>#REF!</v>
      </c>
      <c r="F116" s="68" t="e">
        <f t="shared" si="205"/>
        <v>#REF!</v>
      </c>
      <c r="G116" s="68" t="e">
        <f t="shared" si="205"/>
        <v>#REF!</v>
      </c>
      <c r="H116" s="68" t="e">
        <f t="shared" si="205"/>
        <v>#REF!</v>
      </c>
      <c r="I116" s="68" t="e">
        <f t="shared" si="205"/>
        <v>#REF!</v>
      </c>
      <c r="J116" s="68" t="e">
        <f t="shared" si="205"/>
        <v>#REF!</v>
      </c>
      <c r="K116" s="68" t="e">
        <f t="shared" si="205"/>
        <v>#REF!</v>
      </c>
      <c r="L116" s="68" t="e">
        <f t="shared" si="205"/>
        <v>#REF!</v>
      </c>
      <c r="M116" s="68" t="e">
        <f t="shared" si="205"/>
        <v>#REF!</v>
      </c>
      <c r="N116" s="68" t="e">
        <f t="shared" si="205"/>
        <v>#REF!</v>
      </c>
      <c r="O116" s="68" t="e">
        <f t="shared" si="205"/>
        <v>#REF!</v>
      </c>
      <c r="P116" s="68" t="e">
        <f t="shared" si="205"/>
        <v>#REF!</v>
      </c>
      <c r="Q116" s="68" t="e">
        <f t="shared" si="205"/>
        <v>#REF!</v>
      </c>
      <c r="R116" s="68" t="e">
        <f t="shared" si="205"/>
        <v>#REF!</v>
      </c>
      <c r="S116" s="68" t="e">
        <f t="shared" si="205"/>
        <v>#REF!</v>
      </c>
      <c r="T116" s="68" t="e">
        <f t="shared" si="205"/>
        <v>#REF!</v>
      </c>
      <c r="U116" s="68" t="e">
        <f t="shared" si="205"/>
        <v>#REF!</v>
      </c>
      <c r="V116" s="68" t="e">
        <f t="shared" si="205"/>
        <v>#REF!</v>
      </c>
      <c r="W116" s="68" t="e">
        <f t="shared" si="205"/>
        <v>#REF!</v>
      </c>
      <c r="X116" s="68" t="e">
        <f t="shared" si="205"/>
        <v>#REF!</v>
      </c>
      <c r="Y116" s="68" t="e">
        <f t="shared" si="205"/>
        <v>#REF!</v>
      </c>
      <c r="Z116" s="68" t="e">
        <f t="shared" si="205"/>
        <v>#REF!</v>
      </c>
      <c r="AA116" s="68" t="e">
        <f t="shared" si="205"/>
        <v>#REF!</v>
      </c>
      <c r="AB116" s="68" t="e">
        <f t="shared" si="205"/>
        <v>#REF!</v>
      </c>
      <c r="AC116" s="68" t="e">
        <f t="shared" si="205"/>
        <v>#REF!</v>
      </c>
      <c r="AD116" s="68" t="e">
        <f t="shared" si="205"/>
        <v>#REF!</v>
      </c>
      <c r="AE116" s="68" t="e">
        <f t="shared" si="205"/>
        <v>#REF!</v>
      </c>
      <c r="AF116" s="68" t="e">
        <f t="shared" si="205"/>
        <v>#REF!</v>
      </c>
      <c r="AG116" s="68" t="e">
        <f t="shared" si="205"/>
        <v>#REF!</v>
      </c>
      <c r="AH116" s="68" t="e">
        <f t="shared" si="205"/>
        <v>#REF!</v>
      </c>
      <c r="AI116" s="68" t="e">
        <f t="shared" si="205"/>
        <v>#REF!</v>
      </c>
      <c r="AJ116" s="68" t="e">
        <f t="shared" si="205"/>
        <v>#REF!</v>
      </c>
      <c r="AK116" s="68" t="e">
        <f t="shared" si="205"/>
        <v>#REF!</v>
      </c>
      <c r="AL116" s="68" t="e">
        <f t="shared" si="205"/>
        <v>#REF!</v>
      </c>
      <c r="AM116" s="68" t="e">
        <f t="shared" si="205"/>
        <v>#REF!</v>
      </c>
      <c r="AN116" s="68" t="e">
        <f t="shared" si="205"/>
        <v>#REF!</v>
      </c>
      <c r="AO116" s="68" t="e">
        <f t="shared" si="205"/>
        <v>#REF!</v>
      </c>
      <c r="AP116" s="68" t="e">
        <f t="shared" si="205"/>
        <v>#REF!</v>
      </c>
      <c r="AQ116" s="68" t="e">
        <f t="shared" si="205"/>
        <v>#REF!</v>
      </c>
      <c r="AR116" s="68" t="e">
        <f t="shared" si="205"/>
        <v>#REF!</v>
      </c>
      <c r="AS116" s="68" t="e">
        <f t="shared" si="205"/>
        <v>#REF!</v>
      </c>
      <c r="AT116" s="68" t="e">
        <f t="shared" si="205"/>
        <v>#REF!</v>
      </c>
      <c r="AU116" s="68" t="e">
        <f t="shared" si="205"/>
        <v>#REF!</v>
      </c>
      <c r="AV116" s="68" t="e">
        <f t="shared" si="205"/>
        <v>#REF!</v>
      </c>
      <c r="AW116" s="68" t="e">
        <f t="shared" si="205"/>
        <v>#REF!</v>
      </c>
      <c r="AX116" s="68" t="e">
        <f t="shared" si="205"/>
        <v>#REF!</v>
      </c>
      <c r="AY116" s="68" t="e">
        <f t="shared" si="205"/>
        <v>#REF!</v>
      </c>
      <c r="AZ116" s="68" t="e">
        <f t="shared" si="205"/>
        <v>#REF!</v>
      </c>
      <c r="BA116" s="68" t="e">
        <f t="shared" si="205"/>
        <v>#REF!</v>
      </c>
      <c r="BB116" s="68" t="e">
        <f t="shared" si="205"/>
        <v>#REF!</v>
      </c>
      <c r="BC116" s="68" t="e">
        <f t="shared" si="205"/>
        <v>#REF!</v>
      </c>
      <c r="BD116" s="68" t="e">
        <f t="shared" si="205"/>
        <v>#REF!</v>
      </c>
      <c r="BE116" s="68" t="e">
        <f t="shared" si="205"/>
        <v>#REF!</v>
      </c>
      <c r="BF116" s="68" t="e">
        <f t="shared" si="205"/>
        <v>#REF!</v>
      </c>
      <c r="BG116" s="68" t="e">
        <f t="shared" si="205"/>
        <v>#REF!</v>
      </c>
      <c r="BH116" s="68" t="e">
        <f t="shared" si="205"/>
        <v>#REF!</v>
      </c>
      <c r="BI116" s="68" t="e">
        <f t="shared" si="205"/>
        <v>#REF!</v>
      </c>
      <c r="BJ116" s="68" t="e">
        <f t="shared" si="205"/>
        <v>#REF!</v>
      </c>
      <c r="BK116" s="68" t="e">
        <f t="shared" si="205"/>
        <v>#REF!</v>
      </c>
      <c r="BL116" s="68" t="e">
        <f t="shared" si="205"/>
        <v>#REF!</v>
      </c>
      <c r="BM116" s="68" t="e">
        <f t="shared" si="205"/>
        <v>#REF!</v>
      </c>
      <c r="BN116" s="68" t="e">
        <f t="shared" si="205"/>
        <v>#REF!</v>
      </c>
      <c r="BO116" s="68" t="e">
        <f t="shared" si="205"/>
        <v>#REF!</v>
      </c>
      <c r="BP116" s="68" t="e">
        <f t="shared" ref="BP116:EA116" si="206">BO120</f>
        <v>#REF!</v>
      </c>
      <c r="BQ116" s="68" t="e">
        <f t="shared" si="206"/>
        <v>#REF!</v>
      </c>
      <c r="BR116" s="68" t="e">
        <f t="shared" si="206"/>
        <v>#REF!</v>
      </c>
      <c r="BS116" s="68" t="e">
        <f t="shared" si="206"/>
        <v>#REF!</v>
      </c>
      <c r="BT116" s="68" t="e">
        <f t="shared" si="206"/>
        <v>#REF!</v>
      </c>
      <c r="BU116" s="68" t="e">
        <f t="shared" si="206"/>
        <v>#REF!</v>
      </c>
      <c r="BV116" s="68" t="e">
        <f t="shared" si="206"/>
        <v>#REF!</v>
      </c>
      <c r="BW116" s="68" t="e">
        <f t="shared" si="206"/>
        <v>#REF!</v>
      </c>
      <c r="BX116" s="68" t="e">
        <f t="shared" si="206"/>
        <v>#REF!</v>
      </c>
      <c r="BY116" s="68" t="e">
        <f t="shared" si="206"/>
        <v>#REF!</v>
      </c>
      <c r="BZ116" s="68" t="e">
        <f t="shared" si="206"/>
        <v>#REF!</v>
      </c>
      <c r="CA116" s="68" t="e">
        <f t="shared" si="206"/>
        <v>#REF!</v>
      </c>
      <c r="CB116" s="68" t="e">
        <f t="shared" si="206"/>
        <v>#REF!</v>
      </c>
      <c r="CC116" s="68" t="e">
        <f t="shared" si="206"/>
        <v>#REF!</v>
      </c>
      <c r="CD116" s="68" t="e">
        <f t="shared" si="206"/>
        <v>#REF!</v>
      </c>
      <c r="CE116" s="68" t="e">
        <f t="shared" si="206"/>
        <v>#REF!</v>
      </c>
      <c r="CF116" s="68" t="e">
        <f t="shared" si="206"/>
        <v>#REF!</v>
      </c>
      <c r="CG116" s="68" t="e">
        <f t="shared" si="206"/>
        <v>#REF!</v>
      </c>
      <c r="CH116" s="68" t="e">
        <f t="shared" si="206"/>
        <v>#REF!</v>
      </c>
      <c r="CI116" s="68" t="e">
        <f t="shared" si="206"/>
        <v>#REF!</v>
      </c>
      <c r="CJ116" s="68" t="e">
        <f t="shared" si="206"/>
        <v>#REF!</v>
      </c>
      <c r="CK116" s="68" t="e">
        <f t="shared" si="206"/>
        <v>#REF!</v>
      </c>
      <c r="CL116" s="68" t="e">
        <f t="shared" si="206"/>
        <v>#REF!</v>
      </c>
      <c r="CM116" s="68" t="e">
        <f t="shared" si="206"/>
        <v>#REF!</v>
      </c>
      <c r="CN116" s="68" t="e">
        <f t="shared" si="206"/>
        <v>#REF!</v>
      </c>
      <c r="CO116" s="68" t="e">
        <f t="shared" si="206"/>
        <v>#REF!</v>
      </c>
      <c r="CP116" s="68" t="e">
        <f t="shared" si="206"/>
        <v>#REF!</v>
      </c>
      <c r="CQ116" s="68" t="e">
        <f t="shared" si="206"/>
        <v>#REF!</v>
      </c>
      <c r="CR116" s="68" t="e">
        <f t="shared" si="206"/>
        <v>#REF!</v>
      </c>
      <c r="CS116" s="68" t="e">
        <f t="shared" si="206"/>
        <v>#REF!</v>
      </c>
      <c r="CT116" s="68" t="e">
        <f t="shared" si="206"/>
        <v>#REF!</v>
      </c>
      <c r="CU116" s="68" t="e">
        <f t="shared" si="206"/>
        <v>#REF!</v>
      </c>
      <c r="CV116" s="68" t="e">
        <f t="shared" si="206"/>
        <v>#REF!</v>
      </c>
      <c r="CW116" s="68" t="e">
        <f t="shared" si="206"/>
        <v>#REF!</v>
      </c>
      <c r="CX116" s="68" t="e">
        <f t="shared" si="206"/>
        <v>#REF!</v>
      </c>
      <c r="CY116" s="68" t="e">
        <f t="shared" si="206"/>
        <v>#REF!</v>
      </c>
      <c r="CZ116" s="68" t="e">
        <f t="shared" si="206"/>
        <v>#REF!</v>
      </c>
      <c r="DA116" s="68" t="e">
        <f t="shared" si="206"/>
        <v>#REF!</v>
      </c>
      <c r="DB116" s="68" t="e">
        <f t="shared" si="206"/>
        <v>#REF!</v>
      </c>
      <c r="DC116" s="68" t="e">
        <f t="shared" si="206"/>
        <v>#REF!</v>
      </c>
      <c r="DD116" s="68" t="e">
        <f t="shared" si="206"/>
        <v>#REF!</v>
      </c>
      <c r="DE116" s="68" t="e">
        <f t="shared" si="206"/>
        <v>#REF!</v>
      </c>
      <c r="DF116" s="68" t="e">
        <f t="shared" si="206"/>
        <v>#REF!</v>
      </c>
      <c r="DG116" s="68" t="e">
        <f t="shared" si="206"/>
        <v>#REF!</v>
      </c>
      <c r="DH116" s="68" t="e">
        <f t="shared" si="206"/>
        <v>#REF!</v>
      </c>
      <c r="DI116" s="68" t="e">
        <f t="shared" si="206"/>
        <v>#REF!</v>
      </c>
      <c r="DJ116" s="68" t="e">
        <f t="shared" si="206"/>
        <v>#REF!</v>
      </c>
      <c r="DK116" s="68" t="e">
        <f t="shared" si="206"/>
        <v>#REF!</v>
      </c>
      <c r="DL116" s="68" t="e">
        <f t="shared" si="206"/>
        <v>#REF!</v>
      </c>
      <c r="DM116" s="68" t="e">
        <f t="shared" si="206"/>
        <v>#REF!</v>
      </c>
      <c r="DN116" s="68" t="e">
        <f t="shared" si="206"/>
        <v>#REF!</v>
      </c>
      <c r="DO116" s="68" t="e">
        <f t="shared" si="206"/>
        <v>#REF!</v>
      </c>
      <c r="DP116" s="68" t="e">
        <f t="shared" si="206"/>
        <v>#REF!</v>
      </c>
      <c r="DQ116" s="68" t="e">
        <f t="shared" si="206"/>
        <v>#REF!</v>
      </c>
      <c r="DR116" s="68" t="e">
        <f t="shared" si="206"/>
        <v>#REF!</v>
      </c>
      <c r="DS116" s="68" t="e">
        <f t="shared" si="206"/>
        <v>#REF!</v>
      </c>
      <c r="DT116" s="68" t="e">
        <f t="shared" si="206"/>
        <v>#REF!</v>
      </c>
      <c r="DU116" s="68" t="e">
        <f t="shared" si="206"/>
        <v>#REF!</v>
      </c>
      <c r="DV116" s="68" t="e">
        <f t="shared" si="206"/>
        <v>#REF!</v>
      </c>
      <c r="DW116" s="68" t="e">
        <f t="shared" si="206"/>
        <v>#REF!</v>
      </c>
      <c r="DX116" s="68" t="e">
        <f t="shared" si="206"/>
        <v>#REF!</v>
      </c>
      <c r="DY116" s="68" t="e">
        <f t="shared" si="206"/>
        <v>#REF!</v>
      </c>
      <c r="DZ116" s="68" t="e">
        <f t="shared" si="206"/>
        <v>#REF!</v>
      </c>
      <c r="EA116" s="68" t="e">
        <f t="shared" si="206"/>
        <v>#REF!</v>
      </c>
      <c r="EB116" s="68" t="e">
        <f t="shared" ref="EB116:GM116" si="207">EA120</f>
        <v>#REF!</v>
      </c>
      <c r="EC116" s="68" t="e">
        <f t="shared" si="207"/>
        <v>#REF!</v>
      </c>
      <c r="ED116" s="68" t="e">
        <f t="shared" si="207"/>
        <v>#REF!</v>
      </c>
      <c r="EE116" s="68" t="e">
        <f t="shared" si="207"/>
        <v>#REF!</v>
      </c>
      <c r="EF116" s="68" t="e">
        <f t="shared" si="207"/>
        <v>#REF!</v>
      </c>
      <c r="EG116" s="68" t="e">
        <f t="shared" si="207"/>
        <v>#REF!</v>
      </c>
      <c r="EH116" s="68" t="e">
        <f t="shared" si="207"/>
        <v>#REF!</v>
      </c>
      <c r="EI116" s="68" t="e">
        <f t="shared" si="207"/>
        <v>#REF!</v>
      </c>
      <c r="EJ116" s="68" t="e">
        <f t="shared" si="207"/>
        <v>#REF!</v>
      </c>
      <c r="EK116" s="68" t="e">
        <f t="shared" si="207"/>
        <v>#REF!</v>
      </c>
      <c r="EL116" s="68" t="e">
        <f t="shared" si="207"/>
        <v>#REF!</v>
      </c>
      <c r="EM116" s="68" t="e">
        <f t="shared" si="207"/>
        <v>#REF!</v>
      </c>
      <c r="EN116" s="68" t="e">
        <f t="shared" si="207"/>
        <v>#REF!</v>
      </c>
      <c r="EO116" s="68" t="e">
        <f t="shared" si="207"/>
        <v>#REF!</v>
      </c>
      <c r="EP116" s="68" t="e">
        <f t="shared" si="207"/>
        <v>#REF!</v>
      </c>
      <c r="EQ116" s="68" t="e">
        <f t="shared" si="207"/>
        <v>#REF!</v>
      </c>
      <c r="ER116" s="68" t="e">
        <f t="shared" si="207"/>
        <v>#REF!</v>
      </c>
      <c r="ES116" s="68" t="e">
        <f t="shared" si="207"/>
        <v>#REF!</v>
      </c>
      <c r="ET116" s="68" t="e">
        <f t="shared" si="207"/>
        <v>#REF!</v>
      </c>
      <c r="EU116" s="68" t="e">
        <f t="shared" si="207"/>
        <v>#REF!</v>
      </c>
      <c r="EV116" s="68" t="e">
        <f t="shared" si="207"/>
        <v>#REF!</v>
      </c>
      <c r="EW116" s="68" t="e">
        <f t="shared" si="207"/>
        <v>#REF!</v>
      </c>
      <c r="EX116" s="68" t="e">
        <f t="shared" si="207"/>
        <v>#REF!</v>
      </c>
      <c r="EY116" s="68" t="e">
        <f t="shared" si="207"/>
        <v>#REF!</v>
      </c>
      <c r="EZ116" s="68" t="e">
        <f t="shared" si="207"/>
        <v>#REF!</v>
      </c>
      <c r="FA116" s="68" t="e">
        <f t="shared" si="207"/>
        <v>#REF!</v>
      </c>
      <c r="FB116" s="68" t="e">
        <f t="shared" si="207"/>
        <v>#REF!</v>
      </c>
      <c r="FC116" s="68" t="e">
        <f t="shared" si="207"/>
        <v>#REF!</v>
      </c>
      <c r="FD116" s="68" t="e">
        <f t="shared" si="207"/>
        <v>#REF!</v>
      </c>
      <c r="FE116" s="68" t="e">
        <f t="shared" si="207"/>
        <v>#REF!</v>
      </c>
      <c r="FF116" s="68" t="e">
        <f t="shared" si="207"/>
        <v>#REF!</v>
      </c>
      <c r="FG116" s="68" t="e">
        <f t="shared" si="207"/>
        <v>#REF!</v>
      </c>
      <c r="FH116" s="68" t="e">
        <f t="shared" si="207"/>
        <v>#REF!</v>
      </c>
      <c r="FI116" s="68" t="e">
        <f t="shared" si="207"/>
        <v>#REF!</v>
      </c>
      <c r="FJ116" s="68" t="e">
        <f t="shared" si="207"/>
        <v>#REF!</v>
      </c>
      <c r="FK116" s="68" t="e">
        <f t="shared" si="207"/>
        <v>#REF!</v>
      </c>
      <c r="FL116" s="68" t="e">
        <f t="shared" si="207"/>
        <v>#REF!</v>
      </c>
      <c r="FM116" s="68" t="e">
        <f t="shared" si="207"/>
        <v>#REF!</v>
      </c>
      <c r="FN116" s="68" t="e">
        <f t="shared" si="207"/>
        <v>#REF!</v>
      </c>
      <c r="FO116" s="68" t="e">
        <f t="shared" si="207"/>
        <v>#REF!</v>
      </c>
      <c r="FP116" s="68" t="e">
        <f t="shared" si="207"/>
        <v>#REF!</v>
      </c>
      <c r="FQ116" s="68" t="e">
        <f t="shared" si="207"/>
        <v>#REF!</v>
      </c>
      <c r="FR116" s="68" t="e">
        <f t="shared" si="207"/>
        <v>#REF!</v>
      </c>
      <c r="FS116" s="68" t="e">
        <f t="shared" si="207"/>
        <v>#REF!</v>
      </c>
      <c r="FT116" s="68" t="e">
        <f t="shared" si="207"/>
        <v>#REF!</v>
      </c>
      <c r="FU116" s="68" t="e">
        <f t="shared" si="207"/>
        <v>#REF!</v>
      </c>
      <c r="FV116" s="68" t="e">
        <f t="shared" si="207"/>
        <v>#REF!</v>
      </c>
      <c r="FW116" s="68" t="e">
        <f t="shared" si="207"/>
        <v>#REF!</v>
      </c>
      <c r="FX116" s="68" t="e">
        <f t="shared" si="207"/>
        <v>#REF!</v>
      </c>
      <c r="FY116" s="68" t="e">
        <f t="shared" si="207"/>
        <v>#REF!</v>
      </c>
      <c r="FZ116" s="68" t="e">
        <f t="shared" si="207"/>
        <v>#REF!</v>
      </c>
      <c r="GA116" s="68" t="e">
        <f t="shared" si="207"/>
        <v>#REF!</v>
      </c>
      <c r="GB116" s="68" t="e">
        <f t="shared" si="207"/>
        <v>#REF!</v>
      </c>
      <c r="GC116" s="68" t="e">
        <f t="shared" si="207"/>
        <v>#REF!</v>
      </c>
      <c r="GD116" s="68" t="e">
        <f t="shared" si="207"/>
        <v>#REF!</v>
      </c>
      <c r="GE116" s="68" t="e">
        <f t="shared" si="207"/>
        <v>#REF!</v>
      </c>
      <c r="GF116" s="68" t="e">
        <f t="shared" si="207"/>
        <v>#REF!</v>
      </c>
      <c r="GG116" s="68" t="e">
        <f t="shared" si="207"/>
        <v>#REF!</v>
      </c>
      <c r="GH116" s="68" t="e">
        <f t="shared" si="207"/>
        <v>#REF!</v>
      </c>
      <c r="GI116" s="68" t="e">
        <f t="shared" si="207"/>
        <v>#REF!</v>
      </c>
      <c r="GJ116" s="68" t="e">
        <f t="shared" si="207"/>
        <v>#REF!</v>
      </c>
      <c r="GK116" s="68" t="e">
        <f t="shared" si="207"/>
        <v>#REF!</v>
      </c>
      <c r="GL116" s="68" t="e">
        <f t="shared" si="207"/>
        <v>#REF!</v>
      </c>
      <c r="GM116" s="68" t="e">
        <f t="shared" si="207"/>
        <v>#REF!</v>
      </c>
      <c r="GN116" s="68" t="e">
        <f t="shared" ref="GN116:IY116" si="208">GM120</f>
        <v>#REF!</v>
      </c>
      <c r="GO116" s="68" t="e">
        <f t="shared" si="208"/>
        <v>#REF!</v>
      </c>
      <c r="GP116" s="68" t="e">
        <f t="shared" si="208"/>
        <v>#REF!</v>
      </c>
      <c r="GQ116" s="68" t="e">
        <f t="shared" si="208"/>
        <v>#REF!</v>
      </c>
      <c r="GR116" s="68" t="e">
        <f t="shared" si="208"/>
        <v>#REF!</v>
      </c>
      <c r="GS116" s="68" t="e">
        <f t="shared" si="208"/>
        <v>#REF!</v>
      </c>
      <c r="GT116" s="68" t="e">
        <f t="shared" si="208"/>
        <v>#REF!</v>
      </c>
      <c r="GU116" s="68" t="e">
        <f t="shared" si="208"/>
        <v>#REF!</v>
      </c>
      <c r="GV116" s="68" t="e">
        <f t="shared" si="208"/>
        <v>#REF!</v>
      </c>
      <c r="GW116" s="68" t="e">
        <f t="shared" si="208"/>
        <v>#REF!</v>
      </c>
      <c r="GX116" s="68" t="e">
        <f t="shared" si="208"/>
        <v>#REF!</v>
      </c>
      <c r="GY116" s="68" t="e">
        <f t="shared" si="208"/>
        <v>#REF!</v>
      </c>
      <c r="GZ116" s="68" t="e">
        <f t="shared" si="208"/>
        <v>#REF!</v>
      </c>
      <c r="HA116" s="68" t="e">
        <f t="shared" si="208"/>
        <v>#REF!</v>
      </c>
      <c r="HB116" s="68" t="e">
        <f t="shared" si="208"/>
        <v>#REF!</v>
      </c>
      <c r="HC116" s="68" t="e">
        <f t="shared" si="208"/>
        <v>#REF!</v>
      </c>
      <c r="HD116" s="68" t="e">
        <f t="shared" si="208"/>
        <v>#REF!</v>
      </c>
      <c r="HE116" s="68" t="e">
        <f t="shared" si="208"/>
        <v>#REF!</v>
      </c>
      <c r="HF116" s="68" t="e">
        <f t="shared" si="208"/>
        <v>#REF!</v>
      </c>
      <c r="HG116" s="68" t="e">
        <f t="shared" si="208"/>
        <v>#REF!</v>
      </c>
      <c r="HH116" s="68" t="e">
        <f t="shared" si="208"/>
        <v>#REF!</v>
      </c>
      <c r="HI116" s="68" t="e">
        <f t="shared" si="208"/>
        <v>#REF!</v>
      </c>
      <c r="HJ116" s="68" t="e">
        <f t="shared" si="208"/>
        <v>#REF!</v>
      </c>
      <c r="HK116" s="68" t="e">
        <f t="shared" si="208"/>
        <v>#REF!</v>
      </c>
      <c r="HL116" s="68" t="e">
        <f t="shared" si="208"/>
        <v>#REF!</v>
      </c>
      <c r="HM116" s="68" t="e">
        <f t="shared" si="208"/>
        <v>#REF!</v>
      </c>
      <c r="HN116" s="68" t="e">
        <f t="shared" si="208"/>
        <v>#REF!</v>
      </c>
      <c r="HO116" s="68" t="e">
        <f t="shared" si="208"/>
        <v>#REF!</v>
      </c>
      <c r="HP116" s="68" t="e">
        <f t="shared" si="208"/>
        <v>#REF!</v>
      </c>
      <c r="HQ116" s="68" t="e">
        <f t="shared" si="208"/>
        <v>#REF!</v>
      </c>
      <c r="HR116" s="68" t="e">
        <f t="shared" si="208"/>
        <v>#REF!</v>
      </c>
      <c r="HS116" s="68" t="e">
        <f t="shared" si="208"/>
        <v>#REF!</v>
      </c>
      <c r="HT116" s="68" t="e">
        <f t="shared" si="208"/>
        <v>#REF!</v>
      </c>
      <c r="HU116" s="68" t="e">
        <f t="shared" si="208"/>
        <v>#REF!</v>
      </c>
      <c r="HV116" s="68" t="e">
        <f t="shared" si="208"/>
        <v>#REF!</v>
      </c>
      <c r="HW116" s="68" t="e">
        <f t="shared" si="208"/>
        <v>#REF!</v>
      </c>
      <c r="HX116" s="68" t="e">
        <f t="shared" si="208"/>
        <v>#REF!</v>
      </c>
      <c r="HY116" s="68" t="e">
        <f t="shared" si="208"/>
        <v>#REF!</v>
      </c>
      <c r="HZ116" s="68" t="e">
        <f t="shared" si="208"/>
        <v>#REF!</v>
      </c>
      <c r="IA116" s="68" t="e">
        <f t="shared" si="208"/>
        <v>#REF!</v>
      </c>
      <c r="IB116" s="68" t="e">
        <f t="shared" si="208"/>
        <v>#REF!</v>
      </c>
      <c r="IC116" s="68" t="e">
        <f t="shared" si="208"/>
        <v>#REF!</v>
      </c>
      <c r="ID116" s="68" t="e">
        <f t="shared" si="208"/>
        <v>#REF!</v>
      </c>
      <c r="IE116" s="68" t="e">
        <f t="shared" si="208"/>
        <v>#REF!</v>
      </c>
      <c r="IF116" s="68" t="e">
        <f t="shared" si="208"/>
        <v>#REF!</v>
      </c>
      <c r="IG116" s="68" t="e">
        <f t="shared" si="208"/>
        <v>#REF!</v>
      </c>
      <c r="IH116" s="68" t="e">
        <f t="shared" si="208"/>
        <v>#REF!</v>
      </c>
      <c r="II116" s="68" t="e">
        <f t="shared" si="208"/>
        <v>#REF!</v>
      </c>
      <c r="IJ116" s="68" t="e">
        <f t="shared" si="208"/>
        <v>#REF!</v>
      </c>
      <c r="IK116" s="68" t="e">
        <f t="shared" si="208"/>
        <v>#REF!</v>
      </c>
      <c r="IL116" s="68" t="e">
        <f t="shared" si="208"/>
        <v>#REF!</v>
      </c>
      <c r="IM116" s="68" t="e">
        <f t="shared" si="208"/>
        <v>#REF!</v>
      </c>
      <c r="IN116" s="68" t="e">
        <f t="shared" si="208"/>
        <v>#REF!</v>
      </c>
      <c r="IO116" s="68" t="e">
        <f t="shared" si="208"/>
        <v>#REF!</v>
      </c>
      <c r="IP116" s="68" t="e">
        <f t="shared" si="208"/>
        <v>#REF!</v>
      </c>
      <c r="IQ116" s="68" t="e">
        <f t="shared" si="208"/>
        <v>#REF!</v>
      </c>
      <c r="IR116" s="68" t="e">
        <f t="shared" si="208"/>
        <v>#REF!</v>
      </c>
      <c r="IS116" s="68" t="e">
        <f t="shared" si="208"/>
        <v>#REF!</v>
      </c>
      <c r="IT116" s="68" t="e">
        <f t="shared" si="208"/>
        <v>#REF!</v>
      </c>
      <c r="IU116" s="68" t="e">
        <f t="shared" si="208"/>
        <v>#REF!</v>
      </c>
      <c r="IV116" s="68" t="e">
        <f t="shared" si="208"/>
        <v>#REF!</v>
      </c>
      <c r="IW116" s="68" t="e">
        <f t="shared" si="208"/>
        <v>#REF!</v>
      </c>
      <c r="IX116" s="68" t="e">
        <f t="shared" si="208"/>
        <v>#REF!</v>
      </c>
      <c r="IY116" s="68" t="e">
        <f t="shared" si="208"/>
        <v>#REF!</v>
      </c>
      <c r="IZ116" s="68" t="e">
        <f t="shared" ref="IZ116:JV116" si="209">IY120</f>
        <v>#REF!</v>
      </c>
      <c r="JA116" s="68" t="e">
        <f t="shared" si="209"/>
        <v>#REF!</v>
      </c>
      <c r="JB116" s="68" t="e">
        <f t="shared" si="209"/>
        <v>#REF!</v>
      </c>
      <c r="JC116" s="68" t="e">
        <f t="shared" si="209"/>
        <v>#REF!</v>
      </c>
      <c r="JD116" s="68" t="e">
        <f t="shared" si="209"/>
        <v>#REF!</v>
      </c>
      <c r="JE116" s="68" t="e">
        <f t="shared" si="209"/>
        <v>#REF!</v>
      </c>
      <c r="JF116" s="68" t="e">
        <f t="shared" si="209"/>
        <v>#REF!</v>
      </c>
      <c r="JG116" s="68" t="e">
        <f t="shared" si="209"/>
        <v>#REF!</v>
      </c>
      <c r="JH116" s="68" t="e">
        <f t="shared" si="209"/>
        <v>#REF!</v>
      </c>
      <c r="JI116" s="68" t="e">
        <f t="shared" si="209"/>
        <v>#REF!</v>
      </c>
      <c r="JJ116" s="68" t="e">
        <f t="shared" si="209"/>
        <v>#REF!</v>
      </c>
      <c r="JK116" s="68" t="e">
        <f t="shared" si="209"/>
        <v>#REF!</v>
      </c>
      <c r="JL116" s="68" t="e">
        <f t="shared" si="209"/>
        <v>#REF!</v>
      </c>
      <c r="JM116" s="68" t="e">
        <f t="shared" si="209"/>
        <v>#REF!</v>
      </c>
      <c r="JN116" s="68" t="e">
        <f t="shared" si="209"/>
        <v>#REF!</v>
      </c>
      <c r="JO116" s="68" t="e">
        <f t="shared" si="209"/>
        <v>#REF!</v>
      </c>
      <c r="JP116" s="68" t="e">
        <f t="shared" si="209"/>
        <v>#REF!</v>
      </c>
      <c r="JQ116" s="68" t="e">
        <f t="shared" si="209"/>
        <v>#REF!</v>
      </c>
      <c r="JR116" s="68" t="e">
        <f t="shared" si="209"/>
        <v>#REF!</v>
      </c>
      <c r="JS116" s="68" t="e">
        <f t="shared" si="209"/>
        <v>#REF!</v>
      </c>
      <c r="JT116" s="68" t="e">
        <f t="shared" si="209"/>
        <v>#REF!</v>
      </c>
      <c r="JU116" s="68" t="e">
        <f t="shared" si="209"/>
        <v>#REF!</v>
      </c>
      <c r="JV116" s="68" t="e">
        <f t="shared" si="209"/>
        <v>#REF!</v>
      </c>
    </row>
    <row r="117" spans="1:282">
      <c r="A117" t="s">
        <v>268</v>
      </c>
      <c r="B117" s="59"/>
      <c r="C117" s="68">
        <f>IF(12*($B$114-1)=C$63,$G$49,0)</f>
        <v>0</v>
      </c>
      <c r="D117" s="68">
        <f t="shared" ref="D117:BO117" si="210">IF(12*($B$114-1)=D$63,$G$49,0)</f>
        <v>0</v>
      </c>
      <c r="E117" s="68">
        <f t="shared" si="210"/>
        <v>0</v>
      </c>
      <c r="F117" s="68">
        <f t="shared" si="210"/>
        <v>0</v>
      </c>
      <c r="G117" s="68">
        <f t="shared" si="210"/>
        <v>0</v>
      </c>
      <c r="H117" s="68">
        <f t="shared" si="210"/>
        <v>0</v>
      </c>
      <c r="I117" s="68">
        <f t="shared" si="210"/>
        <v>0</v>
      </c>
      <c r="J117" s="68">
        <f t="shared" si="210"/>
        <v>0</v>
      </c>
      <c r="K117" s="68">
        <f t="shared" si="210"/>
        <v>0</v>
      </c>
      <c r="L117" s="68">
        <f t="shared" si="210"/>
        <v>0</v>
      </c>
      <c r="M117" s="68">
        <f t="shared" si="210"/>
        <v>0</v>
      </c>
      <c r="N117" s="68">
        <f t="shared" si="210"/>
        <v>0</v>
      </c>
      <c r="O117" s="68">
        <f t="shared" si="210"/>
        <v>0</v>
      </c>
      <c r="P117" s="68">
        <f t="shared" si="210"/>
        <v>0</v>
      </c>
      <c r="Q117" s="68">
        <f t="shared" si="210"/>
        <v>0</v>
      </c>
      <c r="R117" s="68">
        <f t="shared" si="210"/>
        <v>0</v>
      </c>
      <c r="S117" s="68">
        <f t="shared" si="210"/>
        <v>0</v>
      </c>
      <c r="T117" s="68">
        <f t="shared" si="210"/>
        <v>0</v>
      </c>
      <c r="U117" s="68">
        <f t="shared" si="210"/>
        <v>0</v>
      </c>
      <c r="V117" s="68">
        <f t="shared" si="210"/>
        <v>0</v>
      </c>
      <c r="W117" s="68">
        <f t="shared" si="210"/>
        <v>0</v>
      </c>
      <c r="X117" s="68">
        <f t="shared" si="210"/>
        <v>0</v>
      </c>
      <c r="Y117" s="68">
        <f t="shared" si="210"/>
        <v>0</v>
      </c>
      <c r="Z117" s="68">
        <f t="shared" si="210"/>
        <v>0</v>
      </c>
      <c r="AA117" s="68">
        <f t="shared" si="210"/>
        <v>0</v>
      </c>
      <c r="AB117" s="68">
        <f t="shared" si="210"/>
        <v>0</v>
      </c>
      <c r="AC117" s="68">
        <f t="shared" si="210"/>
        <v>0</v>
      </c>
      <c r="AD117" s="68">
        <f t="shared" si="210"/>
        <v>0</v>
      </c>
      <c r="AE117" s="68">
        <f t="shared" si="210"/>
        <v>0</v>
      </c>
      <c r="AF117" s="68">
        <f t="shared" si="210"/>
        <v>0</v>
      </c>
      <c r="AG117" s="68">
        <f t="shared" si="210"/>
        <v>0</v>
      </c>
      <c r="AH117" s="68">
        <f t="shared" si="210"/>
        <v>0</v>
      </c>
      <c r="AI117" s="68">
        <f t="shared" si="210"/>
        <v>0</v>
      </c>
      <c r="AJ117" s="68">
        <f t="shared" si="210"/>
        <v>0</v>
      </c>
      <c r="AK117" s="68">
        <f t="shared" si="210"/>
        <v>0</v>
      </c>
      <c r="AL117" s="68">
        <f t="shared" si="210"/>
        <v>0</v>
      </c>
      <c r="AM117" s="68">
        <f t="shared" si="210"/>
        <v>0</v>
      </c>
      <c r="AN117" s="68">
        <f t="shared" si="210"/>
        <v>0</v>
      </c>
      <c r="AO117" s="68">
        <f t="shared" si="210"/>
        <v>0</v>
      </c>
      <c r="AP117" s="68">
        <f t="shared" si="210"/>
        <v>0</v>
      </c>
      <c r="AQ117" s="68">
        <f t="shared" si="210"/>
        <v>0</v>
      </c>
      <c r="AR117" s="68">
        <f t="shared" si="210"/>
        <v>0</v>
      </c>
      <c r="AS117" s="68">
        <f t="shared" si="210"/>
        <v>0</v>
      </c>
      <c r="AT117" s="68">
        <f t="shared" si="210"/>
        <v>0</v>
      </c>
      <c r="AU117" s="68">
        <f t="shared" si="210"/>
        <v>0</v>
      </c>
      <c r="AV117" s="68">
        <f t="shared" si="210"/>
        <v>0</v>
      </c>
      <c r="AW117" s="68">
        <f t="shared" si="210"/>
        <v>0</v>
      </c>
      <c r="AX117" s="68">
        <f t="shared" si="210"/>
        <v>0</v>
      </c>
      <c r="AY117" s="68">
        <f>IF(12*($B$114-1)=AY$63,$G$49,0)</f>
        <v>0</v>
      </c>
      <c r="AZ117" s="68">
        <f t="shared" si="210"/>
        <v>0</v>
      </c>
      <c r="BA117" s="68">
        <f t="shared" si="210"/>
        <v>0</v>
      </c>
      <c r="BB117" s="68">
        <f t="shared" si="210"/>
        <v>0</v>
      </c>
      <c r="BC117" s="68">
        <f t="shared" si="210"/>
        <v>0</v>
      </c>
      <c r="BD117" s="68">
        <f t="shared" si="210"/>
        <v>0</v>
      </c>
      <c r="BE117" s="68">
        <f t="shared" si="210"/>
        <v>0</v>
      </c>
      <c r="BF117" s="68">
        <f t="shared" si="210"/>
        <v>0</v>
      </c>
      <c r="BG117" s="68">
        <f t="shared" si="210"/>
        <v>0</v>
      </c>
      <c r="BH117" s="68">
        <f t="shared" si="210"/>
        <v>0</v>
      </c>
      <c r="BI117" s="68">
        <f t="shared" si="210"/>
        <v>0</v>
      </c>
      <c r="BJ117" s="68">
        <f t="shared" si="210"/>
        <v>0</v>
      </c>
      <c r="BK117" s="68">
        <f t="shared" si="210"/>
        <v>0</v>
      </c>
      <c r="BL117" s="68">
        <f t="shared" si="210"/>
        <v>0</v>
      </c>
      <c r="BM117" s="68">
        <f t="shared" si="210"/>
        <v>0</v>
      </c>
      <c r="BN117" s="68">
        <f t="shared" si="210"/>
        <v>0</v>
      </c>
      <c r="BO117" s="68">
        <f t="shared" si="210"/>
        <v>0</v>
      </c>
      <c r="BP117" s="68">
        <f t="shared" ref="BP117:EA117" si="211">IF(12*($B$114-1)=BP$63,$G$49,0)</f>
        <v>0</v>
      </c>
      <c r="BQ117" s="68">
        <f t="shared" si="211"/>
        <v>0</v>
      </c>
      <c r="BR117" s="68">
        <f t="shared" si="211"/>
        <v>0</v>
      </c>
      <c r="BS117" s="68">
        <f t="shared" si="211"/>
        <v>0</v>
      </c>
      <c r="BT117" s="68">
        <f t="shared" si="211"/>
        <v>0</v>
      </c>
      <c r="BU117" s="68">
        <f t="shared" si="211"/>
        <v>0</v>
      </c>
      <c r="BV117" s="68">
        <f t="shared" si="211"/>
        <v>0</v>
      </c>
      <c r="BW117" s="68">
        <f t="shared" si="211"/>
        <v>0</v>
      </c>
      <c r="BX117" s="68">
        <f t="shared" si="211"/>
        <v>0</v>
      </c>
      <c r="BY117" s="68">
        <f t="shared" si="211"/>
        <v>0</v>
      </c>
      <c r="BZ117" s="68">
        <f t="shared" si="211"/>
        <v>0</v>
      </c>
      <c r="CA117" s="68">
        <f t="shared" si="211"/>
        <v>0</v>
      </c>
      <c r="CB117" s="68">
        <f t="shared" si="211"/>
        <v>0</v>
      </c>
      <c r="CC117" s="68">
        <f t="shared" si="211"/>
        <v>0</v>
      </c>
      <c r="CD117" s="68">
        <f t="shared" si="211"/>
        <v>0</v>
      </c>
      <c r="CE117" s="68">
        <f t="shared" si="211"/>
        <v>0</v>
      </c>
      <c r="CF117" s="68">
        <f t="shared" si="211"/>
        <v>0</v>
      </c>
      <c r="CG117" s="68">
        <f t="shared" si="211"/>
        <v>0</v>
      </c>
      <c r="CH117" s="68">
        <f t="shared" si="211"/>
        <v>0</v>
      </c>
      <c r="CI117" s="68">
        <f t="shared" si="211"/>
        <v>0</v>
      </c>
      <c r="CJ117" s="68">
        <f t="shared" si="211"/>
        <v>0</v>
      </c>
      <c r="CK117" s="68">
        <f t="shared" si="211"/>
        <v>0</v>
      </c>
      <c r="CL117" s="68">
        <f t="shared" si="211"/>
        <v>0</v>
      </c>
      <c r="CM117" s="68">
        <f t="shared" si="211"/>
        <v>0</v>
      </c>
      <c r="CN117" s="68">
        <f t="shared" si="211"/>
        <v>0</v>
      </c>
      <c r="CO117" s="68">
        <f t="shared" si="211"/>
        <v>0</v>
      </c>
      <c r="CP117" s="68">
        <f t="shared" si="211"/>
        <v>0</v>
      </c>
      <c r="CQ117" s="68">
        <f t="shared" si="211"/>
        <v>0</v>
      </c>
      <c r="CR117" s="68">
        <f t="shared" si="211"/>
        <v>0</v>
      </c>
      <c r="CS117" s="68">
        <f t="shared" si="211"/>
        <v>0</v>
      </c>
      <c r="CT117" s="68">
        <f t="shared" si="211"/>
        <v>0</v>
      </c>
      <c r="CU117" s="68">
        <f t="shared" si="211"/>
        <v>0</v>
      </c>
      <c r="CV117" s="68">
        <f t="shared" si="211"/>
        <v>0</v>
      </c>
      <c r="CW117" s="68">
        <f t="shared" si="211"/>
        <v>0</v>
      </c>
      <c r="CX117" s="68">
        <f t="shared" si="211"/>
        <v>0</v>
      </c>
      <c r="CY117" s="68">
        <f t="shared" si="211"/>
        <v>0</v>
      </c>
      <c r="CZ117" s="68">
        <f t="shared" si="211"/>
        <v>0</v>
      </c>
      <c r="DA117" s="68">
        <f t="shared" si="211"/>
        <v>0</v>
      </c>
      <c r="DB117" s="68">
        <f t="shared" si="211"/>
        <v>0</v>
      </c>
      <c r="DC117" s="68">
        <f t="shared" si="211"/>
        <v>0</v>
      </c>
      <c r="DD117" s="68">
        <f t="shared" si="211"/>
        <v>0</v>
      </c>
      <c r="DE117" s="68">
        <f t="shared" si="211"/>
        <v>0</v>
      </c>
      <c r="DF117" s="68">
        <f t="shared" si="211"/>
        <v>0</v>
      </c>
      <c r="DG117" s="68">
        <f t="shared" si="211"/>
        <v>0</v>
      </c>
      <c r="DH117" s="68">
        <f t="shared" si="211"/>
        <v>0</v>
      </c>
      <c r="DI117" s="68">
        <f t="shared" si="211"/>
        <v>0</v>
      </c>
      <c r="DJ117" s="68">
        <f t="shared" si="211"/>
        <v>0</v>
      </c>
      <c r="DK117" s="68">
        <f t="shared" si="211"/>
        <v>0</v>
      </c>
      <c r="DL117" s="68">
        <f t="shared" si="211"/>
        <v>0</v>
      </c>
      <c r="DM117" s="68">
        <f t="shared" si="211"/>
        <v>0</v>
      </c>
      <c r="DN117" s="68">
        <f t="shared" si="211"/>
        <v>0</v>
      </c>
      <c r="DO117" s="68">
        <f t="shared" si="211"/>
        <v>0</v>
      </c>
      <c r="DP117" s="68">
        <f t="shared" si="211"/>
        <v>0</v>
      </c>
      <c r="DQ117" s="68">
        <f t="shared" si="211"/>
        <v>0</v>
      </c>
      <c r="DR117" s="68">
        <f t="shared" si="211"/>
        <v>0</v>
      </c>
      <c r="DS117" s="68">
        <f t="shared" si="211"/>
        <v>0</v>
      </c>
      <c r="DT117" s="68">
        <f t="shared" si="211"/>
        <v>0</v>
      </c>
      <c r="DU117" s="68">
        <f t="shared" si="211"/>
        <v>0</v>
      </c>
      <c r="DV117" s="68">
        <f t="shared" si="211"/>
        <v>0</v>
      </c>
      <c r="DW117" s="68">
        <f t="shared" si="211"/>
        <v>0</v>
      </c>
      <c r="DX117" s="68">
        <f t="shared" si="211"/>
        <v>0</v>
      </c>
      <c r="DY117" s="68">
        <f t="shared" si="211"/>
        <v>0</v>
      </c>
      <c r="DZ117" s="68">
        <f t="shared" si="211"/>
        <v>0</v>
      </c>
      <c r="EA117" s="68">
        <f t="shared" si="211"/>
        <v>0</v>
      </c>
      <c r="EB117" s="68">
        <f t="shared" ref="EB117:GM117" si="212">IF(12*($B$114-1)=EB$63,$G$49,0)</f>
        <v>0</v>
      </c>
      <c r="EC117" s="68">
        <f t="shared" si="212"/>
        <v>0</v>
      </c>
      <c r="ED117" s="68">
        <f t="shared" si="212"/>
        <v>0</v>
      </c>
      <c r="EE117" s="68">
        <f t="shared" si="212"/>
        <v>0</v>
      </c>
      <c r="EF117" s="68">
        <f t="shared" si="212"/>
        <v>0</v>
      </c>
      <c r="EG117" s="68">
        <f t="shared" si="212"/>
        <v>0</v>
      </c>
      <c r="EH117" s="68">
        <f t="shared" si="212"/>
        <v>0</v>
      </c>
      <c r="EI117" s="68">
        <f t="shared" si="212"/>
        <v>0</v>
      </c>
      <c r="EJ117" s="68">
        <f t="shared" si="212"/>
        <v>0</v>
      </c>
      <c r="EK117" s="68">
        <f t="shared" si="212"/>
        <v>0</v>
      </c>
      <c r="EL117" s="68">
        <f t="shared" si="212"/>
        <v>0</v>
      </c>
      <c r="EM117" s="68">
        <f t="shared" si="212"/>
        <v>0</v>
      </c>
      <c r="EN117" s="68">
        <f t="shared" si="212"/>
        <v>0</v>
      </c>
      <c r="EO117" s="68">
        <f t="shared" si="212"/>
        <v>0</v>
      </c>
      <c r="EP117" s="68">
        <f t="shared" si="212"/>
        <v>0</v>
      </c>
      <c r="EQ117" s="68">
        <f t="shared" si="212"/>
        <v>0</v>
      </c>
      <c r="ER117" s="68">
        <f t="shared" si="212"/>
        <v>0</v>
      </c>
      <c r="ES117" s="68">
        <f t="shared" si="212"/>
        <v>0</v>
      </c>
      <c r="ET117" s="68">
        <f t="shared" si="212"/>
        <v>0</v>
      </c>
      <c r="EU117" s="68">
        <f t="shared" si="212"/>
        <v>0</v>
      </c>
      <c r="EV117" s="68">
        <f t="shared" si="212"/>
        <v>0</v>
      </c>
      <c r="EW117" s="68">
        <f t="shared" si="212"/>
        <v>0</v>
      </c>
      <c r="EX117" s="68">
        <f t="shared" si="212"/>
        <v>0</v>
      </c>
      <c r="EY117" s="68">
        <f t="shared" si="212"/>
        <v>0</v>
      </c>
      <c r="EZ117" s="68">
        <f t="shared" si="212"/>
        <v>0</v>
      </c>
      <c r="FA117" s="68">
        <f t="shared" si="212"/>
        <v>0</v>
      </c>
      <c r="FB117" s="68">
        <f t="shared" si="212"/>
        <v>0</v>
      </c>
      <c r="FC117" s="68">
        <f t="shared" si="212"/>
        <v>0</v>
      </c>
      <c r="FD117" s="68">
        <f t="shared" si="212"/>
        <v>0</v>
      </c>
      <c r="FE117" s="68">
        <f t="shared" si="212"/>
        <v>0</v>
      </c>
      <c r="FF117" s="68">
        <f t="shared" si="212"/>
        <v>0</v>
      </c>
      <c r="FG117" s="68">
        <f t="shared" si="212"/>
        <v>0</v>
      </c>
      <c r="FH117" s="68">
        <f t="shared" si="212"/>
        <v>0</v>
      </c>
      <c r="FI117" s="68">
        <f t="shared" si="212"/>
        <v>0</v>
      </c>
      <c r="FJ117" s="68">
        <f t="shared" si="212"/>
        <v>0</v>
      </c>
      <c r="FK117" s="68">
        <f t="shared" si="212"/>
        <v>0</v>
      </c>
      <c r="FL117" s="68">
        <f t="shared" si="212"/>
        <v>0</v>
      </c>
      <c r="FM117" s="68">
        <f t="shared" si="212"/>
        <v>0</v>
      </c>
      <c r="FN117" s="68">
        <f t="shared" si="212"/>
        <v>0</v>
      </c>
      <c r="FO117" s="68">
        <f t="shared" si="212"/>
        <v>0</v>
      </c>
      <c r="FP117" s="68">
        <f t="shared" si="212"/>
        <v>0</v>
      </c>
      <c r="FQ117" s="68">
        <f t="shared" si="212"/>
        <v>0</v>
      </c>
      <c r="FR117" s="68">
        <f t="shared" si="212"/>
        <v>0</v>
      </c>
      <c r="FS117" s="68">
        <f t="shared" si="212"/>
        <v>0</v>
      </c>
      <c r="FT117" s="68">
        <f t="shared" si="212"/>
        <v>0</v>
      </c>
      <c r="FU117" s="68">
        <f t="shared" si="212"/>
        <v>0</v>
      </c>
      <c r="FV117" s="68">
        <f t="shared" si="212"/>
        <v>0</v>
      </c>
      <c r="FW117" s="68">
        <f t="shared" si="212"/>
        <v>0</v>
      </c>
      <c r="FX117" s="68">
        <f t="shared" si="212"/>
        <v>0</v>
      </c>
      <c r="FY117" s="68">
        <f t="shared" si="212"/>
        <v>0</v>
      </c>
      <c r="FZ117" s="68">
        <f t="shared" si="212"/>
        <v>0</v>
      </c>
      <c r="GA117" s="68">
        <f t="shared" si="212"/>
        <v>0</v>
      </c>
      <c r="GB117" s="68">
        <f t="shared" si="212"/>
        <v>0</v>
      </c>
      <c r="GC117" s="68">
        <f t="shared" si="212"/>
        <v>0</v>
      </c>
      <c r="GD117" s="68">
        <f t="shared" si="212"/>
        <v>0</v>
      </c>
      <c r="GE117" s="68">
        <f t="shared" si="212"/>
        <v>0</v>
      </c>
      <c r="GF117" s="68">
        <f t="shared" si="212"/>
        <v>0</v>
      </c>
      <c r="GG117" s="68">
        <f t="shared" si="212"/>
        <v>0</v>
      </c>
      <c r="GH117" s="68">
        <f t="shared" si="212"/>
        <v>0</v>
      </c>
      <c r="GI117" s="68">
        <f t="shared" si="212"/>
        <v>0</v>
      </c>
      <c r="GJ117" s="68">
        <f t="shared" si="212"/>
        <v>0</v>
      </c>
      <c r="GK117" s="68">
        <f t="shared" si="212"/>
        <v>0</v>
      </c>
      <c r="GL117" s="68">
        <f t="shared" si="212"/>
        <v>0</v>
      </c>
      <c r="GM117" s="68">
        <f t="shared" si="212"/>
        <v>0</v>
      </c>
      <c r="GN117" s="68">
        <f t="shared" ref="GN117:IY117" si="213">IF(12*($B$114-1)=GN$63,$G$49,0)</f>
        <v>0</v>
      </c>
      <c r="GO117" s="68">
        <f t="shared" si="213"/>
        <v>0</v>
      </c>
      <c r="GP117" s="68">
        <f t="shared" si="213"/>
        <v>0</v>
      </c>
      <c r="GQ117" s="68">
        <f t="shared" si="213"/>
        <v>0</v>
      </c>
      <c r="GR117" s="68">
        <f t="shared" si="213"/>
        <v>0</v>
      </c>
      <c r="GS117" s="68">
        <f t="shared" si="213"/>
        <v>0</v>
      </c>
      <c r="GT117" s="68">
        <f t="shared" si="213"/>
        <v>0</v>
      </c>
      <c r="GU117" s="68">
        <f t="shared" si="213"/>
        <v>0</v>
      </c>
      <c r="GV117" s="68">
        <f t="shared" si="213"/>
        <v>0</v>
      </c>
      <c r="GW117" s="68">
        <f t="shared" si="213"/>
        <v>0</v>
      </c>
      <c r="GX117" s="68">
        <f t="shared" si="213"/>
        <v>0</v>
      </c>
      <c r="GY117" s="68">
        <f t="shared" si="213"/>
        <v>0</v>
      </c>
      <c r="GZ117" s="68">
        <f t="shared" si="213"/>
        <v>0</v>
      </c>
      <c r="HA117" s="68">
        <f t="shared" si="213"/>
        <v>0</v>
      </c>
      <c r="HB117" s="68">
        <f t="shared" si="213"/>
        <v>0</v>
      </c>
      <c r="HC117" s="68">
        <f t="shared" si="213"/>
        <v>0</v>
      </c>
      <c r="HD117" s="68">
        <f t="shared" si="213"/>
        <v>0</v>
      </c>
      <c r="HE117" s="68">
        <f t="shared" si="213"/>
        <v>0</v>
      </c>
      <c r="HF117" s="68">
        <f t="shared" si="213"/>
        <v>0</v>
      </c>
      <c r="HG117" s="68">
        <f t="shared" si="213"/>
        <v>0</v>
      </c>
      <c r="HH117" s="68">
        <f t="shared" si="213"/>
        <v>0</v>
      </c>
      <c r="HI117" s="68">
        <f t="shared" si="213"/>
        <v>0</v>
      </c>
      <c r="HJ117" s="68">
        <f t="shared" si="213"/>
        <v>0</v>
      </c>
      <c r="HK117" s="68">
        <f t="shared" si="213"/>
        <v>0</v>
      </c>
      <c r="HL117" s="68">
        <f t="shared" si="213"/>
        <v>0</v>
      </c>
      <c r="HM117" s="68">
        <f t="shared" si="213"/>
        <v>0</v>
      </c>
      <c r="HN117" s="68">
        <f t="shared" si="213"/>
        <v>0</v>
      </c>
      <c r="HO117" s="68">
        <f t="shared" si="213"/>
        <v>0</v>
      </c>
      <c r="HP117" s="68">
        <f t="shared" si="213"/>
        <v>0</v>
      </c>
      <c r="HQ117" s="68">
        <f t="shared" si="213"/>
        <v>0</v>
      </c>
      <c r="HR117" s="68">
        <f t="shared" si="213"/>
        <v>0</v>
      </c>
      <c r="HS117" s="68">
        <f t="shared" si="213"/>
        <v>0</v>
      </c>
      <c r="HT117" s="68">
        <f t="shared" si="213"/>
        <v>0</v>
      </c>
      <c r="HU117" s="68">
        <f t="shared" si="213"/>
        <v>0</v>
      </c>
      <c r="HV117" s="68">
        <f t="shared" si="213"/>
        <v>0</v>
      </c>
      <c r="HW117" s="68">
        <f t="shared" si="213"/>
        <v>0</v>
      </c>
      <c r="HX117" s="68">
        <f t="shared" si="213"/>
        <v>0</v>
      </c>
      <c r="HY117" s="68">
        <f t="shared" si="213"/>
        <v>0</v>
      </c>
      <c r="HZ117" s="68">
        <f t="shared" si="213"/>
        <v>0</v>
      </c>
      <c r="IA117" s="68">
        <f t="shared" si="213"/>
        <v>0</v>
      </c>
      <c r="IB117" s="68">
        <f t="shared" si="213"/>
        <v>0</v>
      </c>
      <c r="IC117" s="68">
        <f t="shared" si="213"/>
        <v>0</v>
      </c>
      <c r="ID117" s="68">
        <f t="shared" si="213"/>
        <v>0</v>
      </c>
      <c r="IE117" s="68">
        <f t="shared" si="213"/>
        <v>0</v>
      </c>
      <c r="IF117" s="68">
        <f t="shared" si="213"/>
        <v>0</v>
      </c>
      <c r="IG117" s="68">
        <f t="shared" si="213"/>
        <v>0</v>
      </c>
      <c r="IH117" s="68">
        <f t="shared" si="213"/>
        <v>0</v>
      </c>
      <c r="II117" s="68">
        <f t="shared" si="213"/>
        <v>0</v>
      </c>
      <c r="IJ117" s="68">
        <f t="shared" si="213"/>
        <v>0</v>
      </c>
      <c r="IK117" s="68">
        <f t="shared" si="213"/>
        <v>0</v>
      </c>
      <c r="IL117" s="68">
        <f t="shared" si="213"/>
        <v>0</v>
      </c>
      <c r="IM117" s="68">
        <f t="shared" si="213"/>
        <v>0</v>
      </c>
      <c r="IN117" s="68">
        <f t="shared" si="213"/>
        <v>0</v>
      </c>
      <c r="IO117" s="68">
        <f t="shared" si="213"/>
        <v>0</v>
      </c>
      <c r="IP117" s="68">
        <f t="shared" si="213"/>
        <v>0</v>
      </c>
      <c r="IQ117" s="68">
        <f t="shared" si="213"/>
        <v>0</v>
      </c>
      <c r="IR117" s="68">
        <f t="shared" si="213"/>
        <v>0</v>
      </c>
      <c r="IS117" s="68">
        <f t="shared" si="213"/>
        <v>0</v>
      </c>
      <c r="IT117" s="68">
        <f t="shared" si="213"/>
        <v>0</v>
      </c>
      <c r="IU117" s="68">
        <f t="shared" si="213"/>
        <v>0</v>
      </c>
      <c r="IV117" s="68">
        <f t="shared" si="213"/>
        <v>0</v>
      </c>
      <c r="IW117" s="68">
        <f t="shared" si="213"/>
        <v>0</v>
      </c>
      <c r="IX117" s="68">
        <f t="shared" si="213"/>
        <v>0</v>
      </c>
      <c r="IY117" s="68">
        <f t="shared" si="213"/>
        <v>0</v>
      </c>
      <c r="IZ117" s="68">
        <f t="shared" ref="IZ117:JV117" si="214">IF(12*($B$114-1)=IZ$63,$G$49,0)</f>
        <v>0</v>
      </c>
      <c r="JA117" s="68">
        <f t="shared" si="214"/>
        <v>0</v>
      </c>
      <c r="JB117" s="68">
        <f t="shared" si="214"/>
        <v>0</v>
      </c>
      <c r="JC117" s="68">
        <f t="shared" si="214"/>
        <v>0</v>
      </c>
      <c r="JD117" s="68">
        <f t="shared" si="214"/>
        <v>0</v>
      </c>
      <c r="JE117" s="68">
        <f t="shared" si="214"/>
        <v>0</v>
      </c>
      <c r="JF117" s="68">
        <f t="shared" si="214"/>
        <v>0</v>
      </c>
      <c r="JG117" s="68">
        <f t="shared" si="214"/>
        <v>0</v>
      </c>
      <c r="JH117" s="68">
        <f t="shared" si="214"/>
        <v>0</v>
      </c>
      <c r="JI117" s="68">
        <f t="shared" si="214"/>
        <v>0</v>
      </c>
      <c r="JJ117" s="68">
        <f t="shared" si="214"/>
        <v>0</v>
      </c>
      <c r="JK117" s="68">
        <f t="shared" si="214"/>
        <v>0</v>
      </c>
      <c r="JL117" s="68">
        <f t="shared" si="214"/>
        <v>0</v>
      </c>
      <c r="JM117" s="68">
        <f t="shared" si="214"/>
        <v>0</v>
      </c>
      <c r="JN117" s="68">
        <f t="shared" si="214"/>
        <v>0</v>
      </c>
      <c r="JO117" s="68">
        <f t="shared" si="214"/>
        <v>0</v>
      </c>
      <c r="JP117" s="68">
        <f t="shared" si="214"/>
        <v>0</v>
      </c>
      <c r="JQ117" s="68">
        <f t="shared" si="214"/>
        <v>0</v>
      </c>
      <c r="JR117" s="68">
        <f t="shared" si="214"/>
        <v>0</v>
      </c>
      <c r="JS117" s="68">
        <f t="shared" si="214"/>
        <v>0</v>
      </c>
      <c r="JT117" s="68">
        <f t="shared" si="214"/>
        <v>0</v>
      </c>
      <c r="JU117" s="68">
        <f t="shared" si="214"/>
        <v>0</v>
      </c>
      <c r="JV117" s="68">
        <f t="shared" si="214"/>
        <v>0</v>
      </c>
    </row>
    <row r="118" spans="1:282" s="106" customFormat="1">
      <c r="A118" s="106" t="s">
        <v>269</v>
      </c>
      <c r="B118" s="105"/>
      <c r="C118" s="68" t="e">
        <f>IF(AND(C$68&gt;0,C$68&lt;=IF(AND($B$8&gt;0, $B$8 &lt; $B$114), $C$38 - 12*($B$114-$B$8-1),$C$38)),PPMT($C$37,C$68,IF(($AD$31 &lt; 0),$C$38+(12*$AD$31),$C$38),$G$50),0)</f>
        <v>#REF!</v>
      </c>
      <c r="D118" s="68" t="e">
        <f t="shared" ref="D118:BO118" si="215">IF(AND(D$68&gt;0,D$68&lt;=IF(AND($B$8&gt;0, $B$8 &lt; $B$114), $C$38 - 12*($B$114-$B$8-1),$C$38)),PPMT($C$37,D$68,IF(($AD$31 &lt; 0),$C$38+(12*$AD$31),$C$38),$G$50),0)</f>
        <v>#REF!</v>
      </c>
      <c r="E118" s="68" t="e">
        <f t="shared" si="215"/>
        <v>#REF!</v>
      </c>
      <c r="F118" s="68" t="e">
        <f t="shared" si="215"/>
        <v>#REF!</v>
      </c>
      <c r="G118" s="68" t="e">
        <f t="shared" si="215"/>
        <v>#REF!</v>
      </c>
      <c r="H118" s="68" t="e">
        <f t="shared" si="215"/>
        <v>#REF!</v>
      </c>
      <c r="I118" s="68" t="e">
        <f t="shared" si="215"/>
        <v>#REF!</v>
      </c>
      <c r="J118" s="68" t="e">
        <f t="shared" si="215"/>
        <v>#REF!</v>
      </c>
      <c r="K118" s="68" t="e">
        <f t="shared" si="215"/>
        <v>#REF!</v>
      </c>
      <c r="L118" s="68" t="e">
        <f t="shared" si="215"/>
        <v>#REF!</v>
      </c>
      <c r="M118" s="68" t="e">
        <f t="shared" si="215"/>
        <v>#REF!</v>
      </c>
      <c r="N118" s="68" t="e">
        <f t="shared" si="215"/>
        <v>#REF!</v>
      </c>
      <c r="O118" s="68" t="e">
        <f t="shared" si="215"/>
        <v>#REF!</v>
      </c>
      <c r="P118" s="68" t="e">
        <f t="shared" si="215"/>
        <v>#REF!</v>
      </c>
      <c r="Q118" s="68" t="e">
        <f t="shared" si="215"/>
        <v>#REF!</v>
      </c>
      <c r="R118" s="68" t="e">
        <f t="shared" si="215"/>
        <v>#REF!</v>
      </c>
      <c r="S118" s="68" t="e">
        <f t="shared" si="215"/>
        <v>#REF!</v>
      </c>
      <c r="T118" s="68" t="e">
        <f t="shared" si="215"/>
        <v>#REF!</v>
      </c>
      <c r="U118" s="68" t="e">
        <f t="shared" si="215"/>
        <v>#REF!</v>
      </c>
      <c r="V118" s="68" t="e">
        <f t="shared" si="215"/>
        <v>#REF!</v>
      </c>
      <c r="W118" s="68" t="e">
        <f t="shared" si="215"/>
        <v>#REF!</v>
      </c>
      <c r="X118" s="68" t="e">
        <f t="shared" si="215"/>
        <v>#REF!</v>
      </c>
      <c r="Y118" s="68" t="e">
        <f t="shared" si="215"/>
        <v>#REF!</v>
      </c>
      <c r="Z118" s="68" t="e">
        <f t="shared" si="215"/>
        <v>#REF!</v>
      </c>
      <c r="AA118" s="68" t="e">
        <f t="shared" si="215"/>
        <v>#REF!</v>
      </c>
      <c r="AB118" s="68" t="e">
        <f t="shared" si="215"/>
        <v>#REF!</v>
      </c>
      <c r="AC118" s="68" t="e">
        <f t="shared" si="215"/>
        <v>#REF!</v>
      </c>
      <c r="AD118" s="68" t="e">
        <f t="shared" si="215"/>
        <v>#REF!</v>
      </c>
      <c r="AE118" s="68" t="e">
        <f t="shared" si="215"/>
        <v>#REF!</v>
      </c>
      <c r="AF118" s="68" t="e">
        <f t="shared" si="215"/>
        <v>#REF!</v>
      </c>
      <c r="AG118" s="68" t="e">
        <f t="shared" si="215"/>
        <v>#REF!</v>
      </c>
      <c r="AH118" s="68" t="e">
        <f t="shared" si="215"/>
        <v>#REF!</v>
      </c>
      <c r="AI118" s="68" t="e">
        <f t="shared" si="215"/>
        <v>#REF!</v>
      </c>
      <c r="AJ118" s="68" t="e">
        <f t="shared" si="215"/>
        <v>#REF!</v>
      </c>
      <c r="AK118" s="68" t="e">
        <f t="shared" si="215"/>
        <v>#REF!</v>
      </c>
      <c r="AL118" s="68" t="e">
        <f t="shared" si="215"/>
        <v>#REF!</v>
      </c>
      <c r="AM118" s="68" t="e">
        <f t="shared" si="215"/>
        <v>#REF!</v>
      </c>
      <c r="AN118" s="68" t="e">
        <f t="shared" si="215"/>
        <v>#REF!</v>
      </c>
      <c r="AO118" s="68" t="e">
        <f t="shared" si="215"/>
        <v>#REF!</v>
      </c>
      <c r="AP118" s="68" t="e">
        <f t="shared" si="215"/>
        <v>#REF!</v>
      </c>
      <c r="AQ118" s="68" t="e">
        <f t="shared" si="215"/>
        <v>#REF!</v>
      </c>
      <c r="AR118" s="68" t="e">
        <f t="shared" si="215"/>
        <v>#REF!</v>
      </c>
      <c r="AS118" s="68" t="e">
        <f t="shared" si="215"/>
        <v>#REF!</v>
      </c>
      <c r="AT118" s="68" t="e">
        <f t="shared" si="215"/>
        <v>#REF!</v>
      </c>
      <c r="AU118" s="68" t="e">
        <f t="shared" si="215"/>
        <v>#REF!</v>
      </c>
      <c r="AV118" s="68" t="e">
        <f t="shared" si="215"/>
        <v>#REF!</v>
      </c>
      <c r="AW118" s="68" t="e">
        <f t="shared" si="215"/>
        <v>#REF!</v>
      </c>
      <c r="AX118" s="68" t="e">
        <f t="shared" si="215"/>
        <v>#REF!</v>
      </c>
      <c r="AY118" s="68" t="e">
        <f t="shared" si="215"/>
        <v>#REF!</v>
      </c>
      <c r="AZ118" s="68" t="e">
        <f t="shared" si="215"/>
        <v>#REF!</v>
      </c>
      <c r="BA118" s="68" t="e">
        <f t="shared" si="215"/>
        <v>#REF!</v>
      </c>
      <c r="BB118" s="68" t="e">
        <f t="shared" si="215"/>
        <v>#REF!</v>
      </c>
      <c r="BC118" s="68" t="e">
        <f t="shared" si="215"/>
        <v>#REF!</v>
      </c>
      <c r="BD118" s="68" t="e">
        <f t="shared" si="215"/>
        <v>#REF!</v>
      </c>
      <c r="BE118" s="68" t="e">
        <f t="shared" si="215"/>
        <v>#REF!</v>
      </c>
      <c r="BF118" s="68" t="e">
        <f t="shared" si="215"/>
        <v>#REF!</v>
      </c>
      <c r="BG118" s="68" t="e">
        <f t="shared" si="215"/>
        <v>#REF!</v>
      </c>
      <c r="BH118" s="68" t="e">
        <f t="shared" si="215"/>
        <v>#REF!</v>
      </c>
      <c r="BI118" s="68" t="e">
        <f t="shared" si="215"/>
        <v>#REF!</v>
      </c>
      <c r="BJ118" s="68" t="e">
        <f t="shared" si="215"/>
        <v>#REF!</v>
      </c>
      <c r="BK118" s="68" t="e">
        <f t="shared" si="215"/>
        <v>#REF!</v>
      </c>
      <c r="BL118" s="68" t="e">
        <f t="shared" si="215"/>
        <v>#REF!</v>
      </c>
      <c r="BM118" s="68" t="e">
        <f t="shared" si="215"/>
        <v>#REF!</v>
      </c>
      <c r="BN118" s="68" t="e">
        <f t="shared" si="215"/>
        <v>#REF!</v>
      </c>
      <c r="BO118" s="68" t="e">
        <f t="shared" si="215"/>
        <v>#REF!</v>
      </c>
      <c r="BP118" s="68" t="e">
        <f t="shared" ref="BP118:EA118" si="216">IF(AND(BP$68&gt;0,BP$68&lt;=IF(AND($B$8&gt;0, $B$8 &lt; $B$114), $C$38 - 12*($B$114-$B$8-1),$C$38)),PPMT($C$37,BP$68,IF(($AD$31 &lt; 0),$C$38+(12*$AD$31),$C$38),$G$50),0)</f>
        <v>#REF!</v>
      </c>
      <c r="BQ118" s="68" t="e">
        <f t="shared" si="216"/>
        <v>#REF!</v>
      </c>
      <c r="BR118" s="68" t="e">
        <f t="shared" si="216"/>
        <v>#REF!</v>
      </c>
      <c r="BS118" s="68" t="e">
        <f t="shared" si="216"/>
        <v>#REF!</v>
      </c>
      <c r="BT118" s="68" t="e">
        <f t="shared" si="216"/>
        <v>#REF!</v>
      </c>
      <c r="BU118" s="68" t="e">
        <f t="shared" si="216"/>
        <v>#REF!</v>
      </c>
      <c r="BV118" s="68" t="e">
        <f t="shared" si="216"/>
        <v>#REF!</v>
      </c>
      <c r="BW118" s="68" t="e">
        <f t="shared" si="216"/>
        <v>#REF!</v>
      </c>
      <c r="BX118" s="68" t="e">
        <f t="shared" si="216"/>
        <v>#REF!</v>
      </c>
      <c r="BY118" s="68" t="e">
        <f t="shared" si="216"/>
        <v>#REF!</v>
      </c>
      <c r="BZ118" s="68" t="e">
        <f t="shared" si="216"/>
        <v>#REF!</v>
      </c>
      <c r="CA118" s="68" t="e">
        <f t="shared" si="216"/>
        <v>#REF!</v>
      </c>
      <c r="CB118" s="68" t="e">
        <f t="shared" si="216"/>
        <v>#REF!</v>
      </c>
      <c r="CC118" s="68" t="e">
        <f t="shared" si="216"/>
        <v>#REF!</v>
      </c>
      <c r="CD118" s="68" t="e">
        <f t="shared" si="216"/>
        <v>#REF!</v>
      </c>
      <c r="CE118" s="68" t="e">
        <f t="shared" si="216"/>
        <v>#REF!</v>
      </c>
      <c r="CF118" s="68" t="e">
        <f t="shared" si="216"/>
        <v>#REF!</v>
      </c>
      <c r="CG118" s="68" t="e">
        <f t="shared" si="216"/>
        <v>#REF!</v>
      </c>
      <c r="CH118" s="68" t="e">
        <f t="shared" si="216"/>
        <v>#REF!</v>
      </c>
      <c r="CI118" s="68" t="e">
        <f t="shared" si="216"/>
        <v>#REF!</v>
      </c>
      <c r="CJ118" s="68" t="e">
        <f t="shared" si="216"/>
        <v>#REF!</v>
      </c>
      <c r="CK118" s="68" t="e">
        <f t="shared" si="216"/>
        <v>#REF!</v>
      </c>
      <c r="CL118" s="68" t="e">
        <f t="shared" si="216"/>
        <v>#REF!</v>
      </c>
      <c r="CM118" s="68" t="e">
        <f t="shared" si="216"/>
        <v>#REF!</v>
      </c>
      <c r="CN118" s="68" t="e">
        <f t="shared" si="216"/>
        <v>#REF!</v>
      </c>
      <c r="CO118" s="68" t="e">
        <f t="shared" si="216"/>
        <v>#REF!</v>
      </c>
      <c r="CP118" s="68" t="e">
        <f t="shared" si="216"/>
        <v>#REF!</v>
      </c>
      <c r="CQ118" s="68" t="e">
        <f t="shared" si="216"/>
        <v>#REF!</v>
      </c>
      <c r="CR118" s="68" t="e">
        <f t="shared" si="216"/>
        <v>#REF!</v>
      </c>
      <c r="CS118" s="68" t="e">
        <f t="shared" si="216"/>
        <v>#REF!</v>
      </c>
      <c r="CT118" s="68" t="e">
        <f t="shared" si="216"/>
        <v>#REF!</v>
      </c>
      <c r="CU118" s="68" t="e">
        <f t="shared" si="216"/>
        <v>#REF!</v>
      </c>
      <c r="CV118" s="68" t="e">
        <f t="shared" si="216"/>
        <v>#REF!</v>
      </c>
      <c r="CW118" s="68" t="e">
        <f t="shared" si="216"/>
        <v>#REF!</v>
      </c>
      <c r="CX118" s="68" t="e">
        <f t="shared" si="216"/>
        <v>#REF!</v>
      </c>
      <c r="CY118" s="68" t="e">
        <f t="shared" si="216"/>
        <v>#REF!</v>
      </c>
      <c r="CZ118" s="68" t="e">
        <f t="shared" si="216"/>
        <v>#REF!</v>
      </c>
      <c r="DA118" s="68" t="e">
        <f t="shared" si="216"/>
        <v>#REF!</v>
      </c>
      <c r="DB118" s="68" t="e">
        <f t="shared" si="216"/>
        <v>#REF!</v>
      </c>
      <c r="DC118" s="68" t="e">
        <f t="shared" si="216"/>
        <v>#REF!</v>
      </c>
      <c r="DD118" s="68" t="e">
        <f t="shared" si="216"/>
        <v>#REF!</v>
      </c>
      <c r="DE118" s="68" t="e">
        <f t="shared" si="216"/>
        <v>#REF!</v>
      </c>
      <c r="DF118" s="68" t="e">
        <f t="shared" si="216"/>
        <v>#REF!</v>
      </c>
      <c r="DG118" s="68" t="e">
        <f t="shared" si="216"/>
        <v>#REF!</v>
      </c>
      <c r="DH118" s="68" t="e">
        <f t="shared" si="216"/>
        <v>#REF!</v>
      </c>
      <c r="DI118" s="68" t="e">
        <f t="shared" si="216"/>
        <v>#REF!</v>
      </c>
      <c r="DJ118" s="68" t="e">
        <f t="shared" si="216"/>
        <v>#REF!</v>
      </c>
      <c r="DK118" s="68" t="e">
        <f t="shared" si="216"/>
        <v>#REF!</v>
      </c>
      <c r="DL118" s="68" t="e">
        <f t="shared" si="216"/>
        <v>#REF!</v>
      </c>
      <c r="DM118" s="68" t="e">
        <f t="shared" si="216"/>
        <v>#REF!</v>
      </c>
      <c r="DN118" s="68" t="e">
        <f t="shared" si="216"/>
        <v>#REF!</v>
      </c>
      <c r="DO118" s="68" t="e">
        <f t="shared" si="216"/>
        <v>#REF!</v>
      </c>
      <c r="DP118" s="68" t="e">
        <f t="shared" si="216"/>
        <v>#REF!</v>
      </c>
      <c r="DQ118" s="68" t="e">
        <f t="shared" si="216"/>
        <v>#REF!</v>
      </c>
      <c r="DR118" s="68" t="e">
        <f t="shared" si="216"/>
        <v>#REF!</v>
      </c>
      <c r="DS118" s="68" t="e">
        <f t="shared" si="216"/>
        <v>#REF!</v>
      </c>
      <c r="DT118" s="68" t="e">
        <f t="shared" si="216"/>
        <v>#REF!</v>
      </c>
      <c r="DU118" s="68" t="e">
        <f t="shared" si="216"/>
        <v>#REF!</v>
      </c>
      <c r="DV118" s="68" t="e">
        <f t="shared" si="216"/>
        <v>#REF!</v>
      </c>
      <c r="DW118" s="68" t="e">
        <f t="shared" si="216"/>
        <v>#REF!</v>
      </c>
      <c r="DX118" s="68" t="e">
        <f t="shared" si="216"/>
        <v>#REF!</v>
      </c>
      <c r="DY118" s="68" t="e">
        <f t="shared" si="216"/>
        <v>#REF!</v>
      </c>
      <c r="DZ118" s="68" t="e">
        <f t="shared" si="216"/>
        <v>#REF!</v>
      </c>
      <c r="EA118" s="68" t="e">
        <f t="shared" si="216"/>
        <v>#REF!</v>
      </c>
      <c r="EB118" s="68" t="e">
        <f t="shared" ref="EB118:GM118" si="217">IF(AND(EB$68&gt;0,EB$68&lt;=IF(AND($B$8&gt;0, $B$8 &lt; $B$114), $C$38 - 12*($B$114-$B$8-1),$C$38)),PPMT($C$37,EB$68,IF(($AD$31 &lt; 0),$C$38+(12*$AD$31),$C$38),$G$50),0)</f>
        <v>#REF!</v>
      </c>
      <c r="EC118" s="68" t="e">
        <f t="shared" si="217"/>
        <v>#REF!</v>
      </c>
      <c r="ED118" s="68" t="e">
        <f t="shared" si="217"/>
        <v>#REF!</v>
      </c>
      <c r="EE118" s="68" t="e">
        <f t="shared" si="217"/>
        <v>#REF!</v>
      </c>
      <c r="EF118" s="68" t="e">
        <f t="shared" si="217"/>
        <v>#REF!</v>
      </c>
      <c r="EG118" s="68" t="e">
        <f t="shared" si="217"/>
        <v>#REF!</v>
      </c>
      <c r="EH118" s="68" t="e">
        <f t="shared" si="217"/>
        <v>#REF!</v>
      </c>
      <c r="EI118" s="68" t="e">
        <f t="shared" si="217"/>
        <v>#REF!</v>
      </c>
      <c r="EJ118" s="68" t="e">
        <f t="shared" si="217"/>
        <v>#REF!</v>
      </c>
      <c r="EK118" s="68" t="e">
        <f t="shared" si="217"/>
        <v>#REF!</v>
      </c>
      <c r="EL118" s="68" t="e">
        <f t="shared" si="217"/>
        <v>#REF!</v>
      </c>
      <c r="EM118" s="68" t="e">
        <f t="shared" si="217"/>
        <v>#REF!</v>
      </c>
      <c r="EN118" s="68" t="e">
        <f t="shared" si="217"/>
        <v>#REF!</v>
      </c>
      <c r="EO118" s="68" t="e">
        <f t="shared" si="217"/>
        <v>#REF!</v>
      </c>
      <c r="EP118" s="68" t="e">
        <f t="shared" si="217"/>
        <v>#REF!</v>
      </c>
      <c r="EQ118" s="68" t="e">
        <f t="shared" si="217"/>
        <v>#REF!</v>
      </c>
      <c r="ER118" s="68" t="e">
        <f t="shared" si="217"/>
        <v>#REF!</v>
      </c>
      <c r="ES118" s="68" t="e">
        <f t="shared" si="217"/>
        <v>#REF!</v>
      </c>
      <c r="ET118" s="68" t="e">
        <f t="shared" si="217"/>
        <v>#REF!</v>
      </c>
      <c r="EU118" s="68" t="e">
        <f t="shared" si="217"/>
        <v>#REF!</v>
      </c>
      <c r="EV118" s="68" t="e">
        <f t="shared" si="217"/>
        <v>#REF!</v>
      </c>
      <c r="EW118" s="68" t="e">
        <f t="shared" si="217"/>
        <v>#REF!</v>
      </c>
      <c r="EX118" s="68" t="e">
        <f t="shared" si="217"/>
        <v>#REF!</v>
      </c>
      <c r="EY118" s="68" t="e">
        <f t="shared" si="217"/>
        <v>#REF!</v>
      </c>
      <c r="EZ118" s="68" t="e">
        <f t="shared" si="217"/>
        <v>#REF!</v>
      </c>
      <c r="FA118" s="68" t="e">
        <f t="shared" si="217"/>
        <v>#REF!</v>
      </c>
      <c r="FB118" s="68" t="e">
        <f t="shared" si="217"/>
        <v>#REF!</v>
      </c>
      <c r="FC118" s="68" t="e">
        <f t="shared" si="217"/>
        <v>#REF!</v>
      </c>
      <c r="FD118" s="68" t="e">
        <f t="shared" si="217"/>
        <v>#REF!</v>
      </c>
      <c r="FE118" s="68" t="e">
        <f t="shared" si="217"/>
        <v>#REF!</v>
      </c>
      <c r="FF118" s="68" t="e">
        <f t="shared" si="217"/>
        <v>#REF!</v>
      </c>
      <c r="FG118" s="68" t="e">
        <f t="shared" si="217"/>
        <v>#REF!</v>
      </c>
      <c r="FH118" s="68" t="e">
        <f t="shared" si="217"/>
        <v>#REF!</v>
      </c>
      <c r="FI118" s="68" t="e">
        <f t="shared" si="217"/>
        <v>#REF!</v>
      </c>
      <c r="FJ118" s="68" t="e">
        <f t="shared" si="217"/>
        <v>#REF!</v>
      </c>
      <c r="FK118" s="68" t="e">
        <f t="shared" si="217"/>
        <v>#REF!</v>
      </c>
      <c r="FL118" s="68" t="e">
        <f t="shared" si="217"/>
        <v>#REF!</v>
      </c>
      <c r="FM118" s="68" t="e">
        <f t="shared" si="217"/>
        <v>#REF!</v>
      </c>
      <c r="FN118" s="68" t="e">
        <f t="shared" si="217"/>
        <v>#REF!</v>
      </c>
      <c r="FO118" s="68" t="e">
        <f t="shared" si="217"/>
        <v>#REF!</v>
      </c>
      <c r="FP118" s="68" t="e">
        <f t="shared" si="217"/>
        <v>#REF!</v>
      </c>
      <c r="FQ118" s="68" t="e">
        <f t="shared" si="217"/>
        <v>#REF!</v>
      </c>
      <c r="FR118" s="68" t="e">
        <f t="shared" si="217"/>
        <v>#REF!</v>
      </c>
      <c r="FS118" s="68" t="e">
        <f t="shared" si="217"/>
        <v>#REF!</v>
      </c>
      <c r="FT118" s="68" t="e">
        <f t="shared" si="217"/>
        <v>#REF!</v>
      </c>
      <c r="FU118" s="68" t="e">
        <f t="shared" si="217"/>
        <v>#REF!</v>
      </c>
      <c r="FV118" s="68" t="e">
        <f t="shared" si="217"/>
        <v>#REF!</v>
      </c>
      <c r="FW118" s="68" t="e">
        <f t="shared" si="217"/>
        <v>#REF!</v>
      </c>
      <c r="FX118" s="68" t="e">
        <f t="shared" si="217"/>
        <v>#REF!</v>
      </c>
      <c r="FY118" s="68" t="e">
        <f t="shared" si="217"/>
        <v>#REF!</v>
      </c>
      <c r="FZ118" s="68" t="e">
        <f t="shared" si="217"/>
        <v>#REF!</v>
      </c>
      <c r="GA118" s="68" t="e">
        <f t="shared" si="217"/>
        <v>#REF!</v>
      </c>
      <c r="GB118" s="68" t="e">
        <f t="shared" si="217"/>
        <v>#REF!</v>
      </c>
      <c r="GC118" s="68" t="e">
        <f t="shared" si="217"/>
        <v>#REF!</v>
      </c>
      <c r="GD118" s="68" t="e">
        <f t="shared" si="217"/>
        <v>#REF!</v>
      </c>
      <c r="GE118" s="68" t="e">
        <f t="shared" si="217"/>
        <v>#REF!</v>
      </c>
      <c r="GF118" s="68" t="e">
        <f t="shared" si="217"/>
        <v>#REF!</v>
      </c>
      <c r="GG118" s="68" t="e">
        <f t="shared" si="217"/>
        <v>#REF!</v>
      </c>
      <c r="GH118" s="68" t="e">
        <f t="shared" si="217"/>
        <v>#REF!</v>
      </c>
      <c r="GI118" s="68" t="e">
        <f t="shared" si="217"/>
        <v>#REF!</v>
      </c>
      <c r="GJ118" s="68" t="e">
        <f t="shared" si="217"/>
        <v>#REF!</v>
      </c>
      <c r="GK118" s="68" t="e">
        <f t="shared" si="217"/>
        <v>#REF!</v>
      </c>
      <c r="GL118" s="68" t="e">
        <f t="shared" si="217"/>
        <v>#REF!</v>
      </c>
      <c r="GM118" s="68" t="e">
        <f t="shared" si="217"/>
        <v>#REF!</v>
      </c>
      <c r="GN118" s="68" t="e">
        <f t="shared" ref="GN118:IY118" si="218">IF(AND(GN$68&gt;0,GN$68&lt;=IF(AND($B$8&gt;0, $B$8 &lt; $B$114), $C$38 - 12*($B$114-$B$8-1),$C$38)),PPMT($C$37,GN$68,IF(($AD$31 &lt; 0),$C$38+(12*$AD$31),$C$38),$G$50),0)</f>
        <v>#REF!</v>
      </c>
      <c r="GO118" s="68" t="e">
        <f t="shared" si="218"/>
        <v>#REF!</v>
      </c>
      <c r="GP118" s="68" t="e">
        <f t="shared" si="218"/>
        <v>#REF!</v>
      </c>
      <c r="GQ118" s="68" t="e">
        <f t="shared" si="218"/>
        <v>#REF!</v>
      </c>
      <c r="GR118" s="68" t="e">
        <f t="shared" si="218"/>
        <v>#REF!</v>
      </c>
      <c r="GS118" s="68" t="e">
        <f t="shared" si="218"/>
        <v>#REF!</v>
      </c>
      <c r="GT118" s="68" t="e">
        <f t="shared" si="218"/>
        <v>#REF!</v>
      </c>
      <c r="GU118" s="68" t="e">
        <f t="shared" si="218"/>
        <v>#REF!</v>
      </c>
      <c r="GV118" s="68" t="e">
        <f t="shared" si="218"/>
        <v>#REF!</v>
      </c>
      <c r="GW118" s="68" t="e">
        <f t="shared" si="218"/>
        <v>#REF!</v>
      </c>
      <c r="GX118" s="68" t="e">
        <f t="shared" si="218"/>
        <v>#REF!</v>
      </c>
      <c r="GY118" s="68" t="e">
        <f t="shared" si="218"/>
        <v>#REF!</v>
      </c>
      <c r="GZ118" s="68" t="e">
        <f t="shared" si="218"/>
        <v>#REF!</v>
      </c>
      <c r="HA118" s="68" t="e">
        <f t="shared" si="218"/>
        <v>#REF!</v>
      </c>
      <c r="HB118" s="68" t="e">
        <f t="shared" si="218"/>
        <v>#REF!</v>
      </c>
      <c r="HC118" s="68" t="e">
        <f t="shared" si="218"/>
        <v>#REF!</v>
      </c>
      <c r="HD118" s="68" t="e">
        <f t="shared" si="218"/>
        <v>#REF!</v>
      </c>
      <c r="HE118" s="68" t="e">
        <f t="shared" si="218"/>
        <v>#REF!</v>
      </c>
      <c r="HF118" s="68" t="e">
        <f t="shared" si="218"/>
        <v>#REF!</v>
      </c>
      <c r="HG118" s="68" t="e">
        <f t="shared" si="218"/>
        <v>#REF!</v>
      </c>
      <c r="HH118" s="68" t="e">
        <f t="shared" si="218"/>
        <v>#REF!</v>
      </c>
      <c r="HI118" s="68" t="e">
        <f t="shared" si="218"/>
        <v>#REF!</v>
      </c>
      <c r="HJ118" s="68" t="e">
        <f t="shared" si="218"/>
        <v>#REF!</v>
      </c>
      <c r="HK118" s="68" t="e">
        <f t="shared" si="218"/>
        <v>#REF!</v>
      </c>
      <c r="HL118" s="68" t="e">
        <f t="shared" si="218"/>
        <v>#REF!</v>
      </c>
      <c r="HM118" s="68" t="e">
        <f t="shared" si="218"/>
        <v>#REF!</v>
      </c>
      <c r="HN118" s="68" t="e">
        <f t="shared" si="218"/>
        <v>#REF!</v>
      </c>
      <c r="HO118" s="68" t="e">
        <f t="shared" si="218"/>
        <v>#REF!</v>
      </c>
      <c r="HP118" s="68" t="e">
        <f t="shared" si="218"/>
        <v>#REF!</v>
      </c>
      <c r="HQ118" s="68" t="e">
        <f t="shared" si="218"/>
        <v>#REF!</v>
      </c>
      <c r="HR118" s="68" t="e">
        <f t="shared" si="218"/>
        <v>#REF!</v>
      </c>
      <c r="HS118" s="68" t="e">
        <f t="shared" si="218"/>
        <v>#REF!</v>
      </c>
      <c r="HT118" s="68" t="e">
        <f t="shared" si="218"/>
        <v>#REF!</v>
      </c>
      <c r="HU118" s="68" t="e">
        <f t="shared" si="218"/>
        <v>#REF!</v>
      </c>
      <c r="HV118" s="68" t="e">
        <f t="shared" si="218"/>
        <v>#REF!</v>
      </c>
      <c r="HW118" s="68" t="e">
        <f t="shared" si="218"/>
        <v>#REF!</v>
      </c>
      <c r="HX118" s="68" t="e">
        <f t="shared" si="218"/>
        <v>#REF!</v>
      </c>
      <c r="HY118" s="68" t="e">
        <f t="shared" si="218"/>
        <v>#REF!</v>
      </c>
      <c r="HZ118" s="68" t="e">
        <f t="shared" si="218"/>
        <v>#REF!</v>
      </c>
      <c r="IA118" s="68" t="e">
        <f t="shared" si="218"/>
        <v>#REF!</v>
      </c>
      <c r="IB118" s="68" t="e">
        <f t="shared" si="218"/>
        <v>#REF!</v>
      </c>
      <c r="IC118" s="68" t="e">
        <f t="shared" si="218"/>
        <v>#REF!</v>
      </c>
      <c r="ID118" s="68" t="e">
        <f t="shared" si="218"/>
        <v>#REF!</v>
      </c>
      <c r="IE118" s="68" t="e">
        <f t="shared" si="218"/>
        <v>#REF!</v>
      </c>
      <c r="IF118" s="68" t="e">
        <f t="shared" si="218"/>
        <v>#REF!</v>
      </c>
      <c r="IG118" s="68" t="e">
        <f t="shared" si="218"/>
        <v>#REF!</v>
      </c>
      <c r="IH118" s="68" t="e">
        <f t="shared" si="218"/>
        <v>#REF!</v>
      </c>
      <c r="II118" s="68" t="e">
        <f t="shared" si="218"/>
        <v>#REF!</v>
      </c>
      <c r="IJ118" s="68" t="e">
        <f t="shared" si="218"/>
        <v>#REF!</v>
      </c>
      <c r="IK118" s="68" t="e">
        <f t="shared" si="218"/>
        <v>#REF!</v>
      </c>
      <c r="IL118" s="68" t="e">
        <f t="shared" si="218"/>
        <v>#REF!</v>
      </c>
      <c r="IM118" s="68" t="e">
        <f t="shared" si="218"/>
        <v>#REF!</v>
      </c>
      <c r="IN118" s="68" t="e">
        <f t="shared" si="218"/>
        <v>#REF!</v>
      </c>
      <c r="IO118" s="68" t="e">
        <f t="shared" si="218"/>
        <v>#REF!</v>
      </c>
      <c r="IP118" s="68" t="e">
        <f t="shared" si="218"/>
        <v>#REF!</v>
      </c>
      <c r="IQ118" s="68" t="e">
        <f t="shared" si="218"/>
        <v>#REF!</v>
      </c>
      <c r="IR118" s="68" t="e">
        <f t="shared" si="218"/>
        <v>#REF!</v>
      </c>
      <c r="IS118" s="68" t="e">
        <f t="shared" si="218"/>
        <v>#REF!</v>
      </c>
      <c r="IT118" s="68" t="e">
        <f t="shared" si="218"/>
        <v>#REF!</v>
      </c>
      <c r="IU118" s="68" t="e">
        <f t="shared" si="218"/>
        <v>#REF!</v>
      </c>
      <c r="IV118" s="68" t="e">
        <f t="shared" si="218"/>
        <v>#REF!</v>
      </c>
      <c r="IW118" s="68" t="e">
        <f t="shared" si="218"/>
        <v>#REF!</v>
      </c>
      <c r="IX118" s="68" t="e">
        <f t="shared" si="218"/>
        <v>#REF!</v>
      </c>
      <c r="IY118" s="68" t="e">
        <f t="shared" si="218"/>
        <v>#REF!</v>
      </c>
      <c r="IZ118" s="68" t="e">
        <f t="shared" ref="IZ118:JV118" si="219">IF(AND(IZ$68&gt;0,IZ$68&lt;=IF(AND($B$8&gt;0, $B$8 &lt; $B$114), $C$38 - 12*($B$114-$B$8-1),$C$38)),PPMT($C$37,IZ$68,IF(($AD$31 &lt; 0),$C$38+(12*$AD$31),$C$38),$G$50),0)</f>
        <v>#REF!</v>
      </c>
      <c r="JA118" s="68" t="e">
        <f t="shared" si="219"/>
        <v>#REF!</v>
      </c>
      <c r="JB118" s="68" t="e">
        <f t="shared" si="219"/>
        <v>#REF!</v>
      </c>
      <c r="JC118" s="68" t="e">
        <f t="shared" si="219"/>
        <v>#REF!</v>
      </c>
      <c r="JD118" s="68" t="e">
        <f t="shared" si="219"/>
        <v>#REF!</v>
      </c>
      <c r="JE118" s="68" t="e">
        <f t="shared" si="219"/>
        <v>#REF!</v>
      </c>
      <c r="JF118" s="68" t="e">
        <f t="shared" si="219"/>
        <v>#REF!</v>
      </c>
      <c r="JG118" s="68" t="e">
        <f t="shared" si="219"/>
        <v>#REF!</v>
      </c>
      <c r="JH118" s="68" t="e">
        <f t="shared" si="219"/>
        <v>#REF!</v>
      </c>
      <c r="JI118" s="68" t="e">
        <f t="shared" si="219"/>
        <v>#REF!</v>
      </c>
      <c r="JJ118" s="68" t="e">
        <f t="shared" si="219"/>
        <v>#REF!</v>
      </c>
      <c r="JK118" s="68" t="e">
        <f t="shared" si="219"/>
        <v>#REF!</v>
      </c>
      <c r="JL118" s="68" t="e">
        <f t="shared" si="219"/>
        <v>#REF!</v>
      </c>
      <c r="JM118" s="68" t="e">
        <f t="shared" si="219"/>
        <v>#REF!</v>
      </c>
      <c r="JN118" s="68" t="e">
        <f t="shared" si="219"/>
        <v>#REF!</v>
      </c>
      <c r="JO118" s="68" t="e">
        <f t="shared" si="219"/>
        <v>#REF!</v>
      </c>
      <c r="JP118" s="68" t="e">
        <f t="shared" si="219"/>
        <v>#REF!</v>
      </c>
      <c r="JQ118" s="68" t="e">
        <f t="shared" si="219"/>
        <v>#REF!</v>
      </c>
      <c r="JR118" s="68" t="e">
        <f t="shared" si="219"/>
        <v>#REF!</v>
      </c>
      <c r="JS118" s="68" t="e">
        <f t="shared" si="219"/>
        <v>#REF!</v>
      </c>
      <c r="JT118" s="68" t="e">
        <f t="shared" si="219"/>
        <v>#REF!</v>
      </c>
      <c r="JU118" s="68" t="e">
        <f t="shared" si="219"/>
        <v>#REF!</v>
      </c>
      <c r="JV118" s="68" t="e">
        <f t="shared" si="219"/>
        <v>#REF!</v>
      </c>
    </row>
    <row r="119" spans="1:282">
      <c r="A119" t="s">
        <v>270</v>
      </c>
      <c r="B119" s="59"/>
      <c r="C119" s="68">
        <f>IF(AND(C$68=0,$D$40=1,(12*($B114-1))&lt;=C$63),$G$49*$C$37,0)</f>
        <v>0</v>
      </c>
      <c r="D119" s="68">
        <f t="shared" ref="D119:BO119" si="220">IF(AND(D$68=0,$D$40=1,(12*($B114-1))&lt;=D$63),$G$49*$C$37,0)</f>
        <v>0</v>
      </c>
      <c r="E119" s="68">
        <f t="shared" si="220"/>
        <v>0</v>
      </c>
      <c r="F119" s="68">
        <f t="shared" si="220"/>
        <v>0</v>
      </c>
      <c r="G119" s="68">
        <f t="shared" si="220"/>
        <v>0</v>
      </c>
      <c r="H119" s="68">
        <f t="shared" si="220"/>
        <v>0</v>
      </c>
      <c r="I119" s="68">
        <f t="shared" si="220"/>
        <v>0</v>
      </c>
      <c r="J119" s="68">
        <f t="shared" si="220"/>
        <v>0</v>
      </c>
      <c r="K119" s="68">
        <f t="shared" si="220"/>
        <v>0</v>
      </c>
      <c r="L119" s="68">
        <f t="shared" si="220"/>
        <v>0</v>
      </c>
      <c r="M119" s="68">
        <f t="shared" si="220"/>
        <v>0</v>
      </c>
      <c r="N119" s="68">
        <f t="shared" si="220"/>
        <v>0</v>
      </c>
      <c r="O119" s="68">
        <f t="shared" si="220"/>
        <v>0</v>
      </c>
      <c r="P119" s="68">
        <f t="shared" si="220"/>
        <v>0</v>
      </c>
      <c r="Q119" s="68">
        <f t="shared" si="220"/>
        <v>0</v>
      </c>
      <c r="R119" s="68">
        <f t="shared" si="220"/>
        <v>0</v>
      </c>
      <c r="S119" s="68">
        <f t="shared" si="220"/>
        <v>0</v>
      </c>
      <c r="T119" s="68">
        <f t="shared" si="220"/>
        <v>0</v>
      </c>
      <c r="U119" s="68">
        <f t="shared" si="220"/>
        <v>0</v>
      </c>
      <c r="V119" s="68">
        <f t="shared" si="220"/>
        <v>0</v>
      </c>
      <c r="W119" s="68">
        <f t="shared" si="220"/>
        <v>0</v>
      </c>
      <c r="X119" s="68">
        <f t="shared" si="220"/>
        <v>0</v>
      </c>
      <c r="Y119" s="68">
        <f t="shared" si="220"/>
        <v>0</v>
      </c>
      <c r="Z119" s="68">
        <f t="shared" si="220"/>
        <v>0</v>
      </c>
      <c r="AA119" s="68">
        <f t="shared" si="220"/>
        <v>0</v>
      </c>
      <c r="AB119" s="68">
        <f t="shared" si="220"/>
        <v>0</v>
      </c>
      <c r="AC119" s="68">
        <f t="shared" si="220"/>
        <v>0</v>
      </c>
      <c r="AD119" s="68">
        <f t="shared" si="220"/>
        <v>0</v>
      </c>
      <c r="AE119" s="68">
        <f t="shared" si="220"/>
        <v>0</v>
      </c>
      <c r="AF119" s="68">
        <f t="shared" si="220"/>
        <v>0</v>
      </c>
      <c r="AG119" s="68">
        <f t="shared" si="220"/>
        <v>0</v>
      </c>
      <c r="AH119" s="68">
        <f t="shared" si="220"/>
        <v>0</v>
      </c>
      <c r="AI119" s="68">
        <f t="shared" si="220"/>
        <v>0</v>
      </c>
      <c r="AJ119" s="68">
        <f t="shared" si="220"/>
        <v>0</v>
      </c>
      <c r="AK119" s="68">
        <f t="shared" si="220"/>
        <v>0</v>
      </c>
      <c r="AL119" s="68">
        <f t="shared" si="220"/>
        <v>0</v>
      </c>
      <c r="AM119" s="68">
        <f t="shared" si="220"/>
        <v>0</v>
      </c>
      <c r="AN119" s="68">
        <f t="shared" si="220"/>
        <v>0</v>
      </c>
      <c r="AO119" s="68">
        <f t="shared" si="220"/>
        <v>0</v>
      </c>
      <c r="AP119" s="68">
        <f t="shared" si="220"/>
        <v>0</v>
      </c>
      <c r="AQ119" s="68">
        <f t="shared" si="220"/>
        <v>0</v>
      </c>
      <c r="AR119" s="68">
        <f t="shared" si="220"/>
        <v>0</v>
      </c>
      <c r="AS119" s="68">
        <f t="shared" si="220"/>
        <v>0</v>
      </c>
      <c r="AT119" s="68">
        <f t="shared" si="220"/>
        <v>0</v>
      </c>
      <c r="AU119" s="68">
        <f t="shared" si="220"/>
        <v>0</v>
      </c>
      <c r="AV119" s="68">
        <f t="shared" si="220"/>
        <v>0</v>
      </c>
      <c r="AW119" s="68">
        <f t="shared" si="220"/>
        <v>0</v>
      </c>
      <c r="AX119" s="68">
        <f t="shared" si="220"/>
        <v>0</v>
      </c>
      <c r="AY119" s="68">
        <f>IF(AND(AY$68=0,$D$40=1,(12*($B114-1))&lt;=AY$63),$G$49*$C$37,0)</f>
        <v>0</v>
      </c>
      <c r="AZ119" s="68">
        <f>IF(AND(AZ$68=0,$D$40=1,(12*($B114-1))&lt;=AZ$63),$G$49*$C$37,0)</f>
        <v>0</v>
      </c>
      <c r="BA119" s="68">
        <f t="shared" si="220"/>
        <v>0</v>
      </c>
      <c r="BB119" s="68">
        <f t="shared" si="220"/>
        <v>0</v>
      </c>
      <c r="BC119" s="68">
        <f t="shared" si="220"/>
        <v>0</v>
      </c>
      <c r="BD119" s="68">
        <f t="shared" si="220"/>
        <v>0</v>
      </c>
      <c r="BE119" s="68">
        <f t="shared" si="220"/>
        <v>0</v>
      </c>
      <c r="BF119" s="68">
        <f t="shared" si="220"/>
        <v>0</v>
      </c>
      <c r="BG119" s="68">
        <f t="shared" si="220"/>
        <v>0</v>
      </c>
      <c r="BH119" s="68">
        <f t="shared" si="220"/>
        <v>0</v>
      </c>
      <c r="BI119" s="68">
        <f t="shared" si="220"/>
        <v>0</v>
      </c>
      <c r="BJ119" s="68">
        <f t="shared" si="220"/>
        <v>0</v>
      </c>
      <c r="BK119" s="68">
        <f t="shared" si="220"/>
        <v>0</v>
      </c>
      <c r="BL119" s="68">
        <f t="shared" si="220"/>
        <v>0</v>
      </c>
      <c r="BM119" s="68">
        <f t="shared" si="220"/>
        <v>0</v>
      </c>
      <c r="BN119" s="68">
        <f t="shared" si="220"/>
        <v>0</v>
      </c>
      <c r="BO119" s="68">
        <f t="shared" si="220"/>
        <v>0</v>
      </c>
      <c r="BP119" s="68">
        <f t="shared" ref="BP119:EA119" si="221">IF(AND(BP$68=0,$D$40=1,(12*($B114-1))&lt;=BP$63),$G$49*$C$37,0)</f>
        <v>0</v>
      </c>
      <c r="BQ119" s="68">
        <f t="shared" si="221"/>
        <v>0</v>
      </c>
      <c r="BR119" s="68">
        <f t="shared" si="221"/>
        <v>0</v>
      </c>
      <c r="BS119" s="68">
        <f t="shared" si="221"/>
        <v>0</v>
      </c>
      <c r="BT119" s="68">
        <f t="shared" si="221"/>
        <v>0</v>
      </c>
      <c r="BU119" s="68">
        <f t="shared" si="221"/>
        <v>0</v>
      </c>
      <c r="BV119" s="68">
        <f t="shared" si="221"/>
        <v>0</v>
      </c>
      <c r="BW119" s="68">
        <f t="shared" si="221"/>
        <v>0</v>
      </c>
      <c r="BX119" s="68">
        <f t="shared" si="221"/>
        <v>0</v>
      </c>
      <c r="BY119" s="68">
        <f t="shared" si="221"/>
        <v>0</v>
      </c>
      <c r="BZ119" s="68">
        <f t="shared" si="221"/>
        <v>0</v>
      </c>
      <c r="CA119" s="68">
        <f t="shared" si="221"/>
        <v>0</v>
      </c>
      <c r="CB119" s="68">
        <f t="shared" si="221"/>
        <v>0</v>
      </c>
      <c r="CC119" s="68">
        <f t="shared" si="221"/>
        <v>0</v>
      </c>
      <c r="CD119" s="68">
        <f t="shared" si="221"/>
        <v>0</v>
      </c>
      <c r="CE119" s="68">
        <f t="shared" si="221"/>
        <v>0</v>
      </c>
      <c r="CF119" s="68">
        <f t="shared" si="221"/>
        <v>0</v>
      </c>
      <c r="CG119" s="68">
        <f t="shared" si="221"/>
        <v>0</v>
      </c>
      <c r="CH119" s="68">
        <f t="shared" si="221"/>
        <v>0</v>
      </c>
      <c r="CI119" s="68">
        <f t="shared" si="221"/>
        <v>0</v>
      </c>
      <c r="CJ119" s="68">
        <f t="shared" si="221"/>
        <v>0</v>
      </c>
      <c r="CK119" s="68">
        <f t="shared" si="221"/>
        <v>0</v>
      </c>
      <c r="CL119" s="68">
        <f t="shared" si="221"/>
        <v>0</v>
      </c>
      <c r="CM119" s="68">
        <f t="shared" si="221"/>
        <v>0</v>
      </c>
      <c r="CN119" s="68">
        <f t="shared" si="221"/>
        <v>0</v>
      </c>
      <c r="CO119" s="68">
        <f t="shared" si="221"/>
        <v>0</v>
      </c>
      <c r="CP119" s="68">
        <f t="shared" si="221"/>
        <v>0</v>
      </c>
      <c r="CQ119" s="68">
        <f t="shared" si="221"/>
        <v>0</v>
      </c>
      <c r="CR119" s="68">
        <f t="shared" si="221"/>
        <v>0</v>
      </c>
      <c r="CS119" s="68">
        <f t="shared" si="221"/>
        <v>0</v>
      </c>
      <c r="CT119" s="68">
        <f t="shared" si="221"/>
        <v>0</v>
      </c>
      <c r="CU119" s="68">
        <f t="shared" si="221"/>
        <v>0</v>
      </c>
      <c r="CV119" s="68">
        <f t="shared" si="221"/>
        <v>0</v>
      </c>
      <c r="CW119" s="68">
        <f t="shared" si="221"/>
        <v>0</v>
      </c>
      <c r="CX119" s="68">
        <f t="shared" si="221"/>
        <v>0</v>
      </c>
      <c r="CY119" s="68">
        <f t="shared" si="221"/>
        <v>0</v>
      </c>
      <c r="CZ119" s="68">
        <f t="shared" si="221"/>
        <v>0</v>
      </c>
      <c r="DA119" s="68">
        <f t="shared" si="221"/>
        <v>0</v>
      </c>
      <c r="DB119" s="68">
        <f t="shared" si="221"/>
        <v>0</v>
      </c>
      <c r="DC119" s="68">
        <f t="shared" si="221"/>
        <v>0</v>
      </c>
      <c r="DD119" s="68">
        <f t="shared" si="221"/>
        <v>0</v>
      </c>
      <c r="DE119" s="68">
        <f t="shared" si="221"/>
        <v>0</v>
      </c>
      <c r="DF119" s="68">
        <f t="shared" si="221"/>
        <v>0</v>
      </c>
      <c r="DG119" s="68">
        <f t="shared" si="221"/>
        <v>0</v>
      </c>
      <c r="DH119" s="68">
        <f t="shared" si="221"/>
        <v>0</v>
      </c>
      <c r="DI119" s="68">
        <f t="shared" si="221"/>
        <v>0</v>
      </c>
      <c r="DJ119" s="68">
        <f t="shared" si="221"/>
        <v>0</v>
      </c>
      <c r="DK119" s="68">
        <f t="shared" si="221"/>
        <v>0</v>
      </c>
      <c r="DL119" s="68">
        <f t="shared" si="221"/>
        <v>0</v>
      </c>
      <c r="DM119" s="68">
        <f t="shared" si="221"/>
        <v>0</v>
      </c>
      <c r="DN119" s="68">
        <f t="shared" si="221"/>
        <v>0</v>
      </c>
      <c r="DO119" s="68">
        <f t="shared" si="221"/>
        <v>0</v>
      </c>
      <c r="DP119" s="68">
        <f t="shared" si="221"/>
        <v>0</v>
      </c>
      <c r="DQ119" s="68">
        <f t="shared" si="221"/>
        <v>0</v>
      </c>
      <c r="DR119" s="68">
        <f t="shared" si="221"/>
        <v>0</v>
      </c>
      <c r="DS119" s="68">
        <f t="shared" si="221"/>
        <v>0</v>
      </c>
      <c r="DT119" s="68">
        <f t="shared" si="221"/>
        <v>0</v>
      </c>
      <c r="DU119" s="68">
        <f t="shared" si="221"/>
        <v>0</v>
      </c>
      <c r="DV119" s="68">
        <f t="shared" si="221"/>
        <v>0</v>
      </c>
      <c r="DW119" s="68">
        <f t="shared" si="221"/>
        <v>0</v>
      </c>
      <c r="DX119" s="68">
        <f t="shared" si="221"/>
        <v>0</v>
      </c>
      <c r="DY119" s="68">
        <f t="shared" si="221"/>
        <v>0</v>
      </c>
      <c r="DZ119" s="68">
        <f t="shared" si="221"/>
        <v>0</v>
      </c>
      <c r="EA119" s="68">
        <f t="shared" si="221"/>
        <v>0</v>
      </c>
      <c r="EB119" s="68">
        <f t="shared" ref="EB119:GM119" si="222">IF(AND(EB$68=0,$D$40=1,(12*($B114-1))&lt;=EB$63),$G$49*$C$37,0)</f>
        <v>0</v>
      </c>
      <c r="EC119" s="68">
        <f t="shared" si="222"/>
        <v>0</v>
      </c>
      <c r="ED119" s="68">
        <f t="shared" si="222"/>
        <v>0</v>
      </c>
      <c r="EE119" s="68">
        <f t="shared" si="222"/>
        <v>0</v>
      </c>
      <c r="EF119" s="68">
        <f t="shared" si="222"/>
        <v>0</v>
      </c>
      <c r="EG119" s="68">
        <f t="shared" si="222"/>
        <v>0</v>
      </c>
      <c r="EH119" s="68">
        <f t="shared" si="222"/>
        <v>0</v>
      </c>
      <c r="EI119" s="68">
        <f t="shared" si="222"/>
        <v>0</v>
      </c>
      <c r="EJ119" s="68">
        <f t="shared" si="222"/>
        <v>0</v>
      </c>
      <c r="EK119" s="68">
        <f t="shared" si="222"/>
        <v>0</v>
      </c>
      <c r="EL119" s="68">
        <f t="shared" si="222"/>
        <v>0</v>
      </c>
      <c r="EM119" s="68">
        <f t="shared" si="222"/>
        <v>0</v>
      </c>
      <c r="EN119" s="68">
        <f t="shared" si="222"/>
        <v>0</v>
      </c>
      <c r="EO119" s="68">
        <f t="shared" si="222"/>
        <v>0</v>
      </c>
      <c r="EP119" s="68">
        <f t="shared" si="222"/>
        <v>0</v>
      </c>
      <c r="EQ119" s="68">
        <f t="shared" si="222"/>
        <v>0</v>
      </c>
      <c r="ER119" s="68">
        <f t="shared" si="222"/>
        <v>0</v>
      </c>
      <c r="ES119" s="68">
        <f t="shared" si="222"/>
        <v>0</v>
      </c>
      <c r="ET119" s="68">
        <f t="shared" si="222"/>
        <v>0</v>
      </c>
      <c r="EU119" s="68">
        <f t="shared" si="222"/>
        <v>0</v>
      </c>
      <c r="EV119" s="68">
        <f t="shared" si="222"/>
        <v>0</v>
      </c>
      <c r="EW119" s="68">
        <f t="shared" si="222"/>
        <v>0</v>
      </c>
      <c r="EX119" s="68">
        <f t="shared" si="222"/>
        <v>0</v>
      </c>
      <c r="EY119" s="68">
        <f t="shared" si="222"/>
        <v>0</v>
      </c>
      <c r="EZ119" s="68">
        <f t="shared" si="222"/>
        <v>0</v>
      </c>
      <c r="FA119" s="68">
        <f t="shared" si="222"/>
        <v>0</v>
      </c>
      <c r="FB119" s="68">
        <f t="shared" si="222"/>
        <v>0</v>
      </c>
      <c r="FC119" s="68">
        <f t="shared" si="222"/>
        <v>0</v>
      </c>
      <c r="FD119" s="68">
        <f t="shared" si="222"/>
        <v>0</v>
      </c>
      <c r="FE119" s="68">
        <f t="shared" si="222"/>
        <v>0</v>
      </c>
      <c r="FF119" s="68">
        <f t="shared" si="222"/>
        <v>0</v>
      </c>
      <c r="FG119" s="68">
        <f t="shared" si="222"/>
        <v>0</v>
      </c>
      <c r="FH119" s="68">
        <f t="shared" si="222"/>
        <v>0</v>
      </c>
      <c r="FI119" s="68">
        <f t="shared" si="222"/>
        <v>0</v>
      </c>
      <c r="FJ119" s="68">
        <f t="shared" si="222"/>
        <v>0</v>
      </c>
      <c r="FK119" s="68">
        <f t="shared" si="222"/>
        <v>0</v>
      </c>
      <c r="FL119" s="68">
        <f t="shared" si="222"/>
        <v>0</v>
      </c>
      <c r="FM119" s="68">
        <f t="shared" si="222"/>
        <v>0</v>
      </c>
      <c r="FN119" s="68">
        <f t="shared" si="222"/>
        <v>0</v>
      </c>
      <c r="FO119" s="68">
        <f t="shared" si="222"/>
        <v>0</v>
      </c>
      <c r="FP119" s="68">
        <f t="shared" si="222"/>
        <v>0</v>
      </c>
      <c r="FQ119" s="68">
        <f t="shared" si="222"/>
        <v>0</v>
      </c>
      <c r="FR119" s="68">
        <f t="shared" si="222"/>
        <v>0</v>
      </c>
      <c r="FS119" s="68">
        <f t="shared" si="222"/>
        <v>0</v>
      </c>
      <c r="FT119" s="68">
        <f t="shared" si="222"/>
        <v>0</v>
      </c>
      <c r="FU119" s="68">
        <f t="shared" si="222"/>
        <v>0</v>
      </c>
      <c r="FV119" s="68">
        <f t="shared" si="222"/>
        <v>0</v>
      </c>
      <c r="FW119" s="68">
        <f t="shared" si="222"/>
        <v>0</v>
      </c>
      <c r="FX119" s="68">
        <f t="shared" si="222"/>
        <v>0</v>
      </c>
      <c r="FY119" s="68">
        <f t="shared" si="222"/>
        <v>0</v>
      </c>
      <c r="FZ119" s="68">
        <f t="shared" si="222"/>
        <v>0</v>
      </c>
      <c r="GA119" s="68">
        <f t="shared" si="222"/>
        <v>0</v>
      </c>
      <c r="GB119" s="68">
        <f t="shared" si="222"/>
        <v>0</v>
      </c>
      <c r="GC119" s="68">
        <f t="shared" si="222"/>
        <v>0</v>
      </c>
      <c r="GD119" s="68">
        <f t="shared" si="222"/>
        <v>0</v>
      </c>
      <c r="GE119" s="68">
        <f t="shared" si="222"/>
        <v>0</v>
      </c>
      <c r="GF119" s="68">
        <f t="shared" si="222"/>
        <v>0</v>
      </c>
      <c r="GG119" s="68">
        <f t="shared" si="222"/>
        <v>0</v>
      </c>
      <c r="GH119" s="68">
        <f t="shared" si="222"/>
        <v>0</v>
      </c>
      <c r="GI119" s="68">
        <f t="shared" si="222"/>
        <v>0</v>
      </c>
      <c r="GJ119" s="68">
        <f t="shared" si="222"/>
        <v>0</v>
      </c>
      <c r="GK119" s="68">
        <f t="shared" si="222"/>
        <v>0</v>
      </c>
      <c r="GL119" s="68">
        <f t="shared" si="222"/>
        <v>0</v>
      </c>
      <c r="GM119" s="68">
        <f t="shared" si="222"/>
        <v>0</v>
      </c>
      <c r="GN119" s="68">
        <f t="shared" ref="GN119:IY119" si="223">IF(AND(GN$68=0,$D$40=1,(12*($B114-1))&lt;=GN$63),$G$49*$C$37,0)</f>
        <v>0</v>
      </c>
      <c r="GO119" s="68">
        <f t="shared" si="223"/>
        <v>0</v>
      </c>
      <c r="GP119" s="68">
        <f t="shared" si="223"/>
        <v>0</v>
      </c>
      <c r="GQ119" s="68">
        <f t="shared" si="223"/>
        <v>0</v>
      </c>
      <c r="GR119" s="68">
        <f t="shared" si="223"/>
        <v>0</v>
      </c>
      <c r="GS119" s="68">
        <f t="shared" si="223"/>
        <v>0</v>
      </c>
      <c r="GT119" s="68">
        <f t="shared" si="223"/>
        <v>0</v>
      </c>
      <c r="GU119" s="68">
        <f t="shared" si="223"/>
        <v>0</v>
      </c>
      <c r="GV119" s="68">
        <f t="shared" si="223"/>
        <v>0</v>
      </c>
      <c r="GW119" s="68">
        <f t="shared" si="223"/>
        <v>0</v>
      </c>
      <c r="GX119" s="68">
        <f t="shared" si="223"/>
        <v>0</v>
      </c>
      <c r="GY119" s="68">
        <f t="shared" si="223"/>
        <v>0</v>
      </c>
      <c r="GZ119" s="68">
        <f t="shared" si="223"/>
        <v>0</v>
      </c>
      <c r="HA119" s="68">
        <f t="shared" si="223"/>
        <v>0</v>
      </c>
      <c r="HB119" s="68">
        <f t="shared" si="223"/>
        <v>0</v>
      </c>
      <c r="HC119" s="68">
        <f t="shared" si="223"/>
        <v>0</v>
      </c>
      <c r="HD119" s="68">
        <f t="shared" si="223"/>
        <v>0</v>
      </c>
      <c r="HE119" s="68">
        <f t="shared" si="223"/>
        <v>0</v>
      </c>
      <c r="HF119" s="68">
        <f t="shared" si="223"/>
        <v>0</v>
      </c>
      <c r="HG119" s="68">
        <f t="shared" si="223"/>
        <v>0</v>
      </c>
      <c r="HH119" s="68">
        <f t="shared" si="223"/>
        <v>0</v>
      </c>
      <c r="HI119" s="68">
        <f t="shared" si="223"/>
        <v>0</v>
      </c>
      <c r="HJ119" s="68">
        <f t="shared" si="223"/>
        <v>0</v>
      </c>
      <c r="HK119" s="68">
        <f t="shared" si="223"/>
        <v>0</v>
      </c>
      <c r="HL119" s="68">
        <f t="shared" si="223"/>
        <v>0</v>
      </c>
      <c r="HM119" s="68">
        <f t="shared" si="223"/>
        <v>0</v>
      </c>
      <c r="HN119" s="68">
        <f t="shared" si="223"/>
        <v>0</v>
      </c>
      <c r="HO119" s="68">
        <f t="shared" si="223"/>
        <v>0</v>
      </c>
      <c r="HP119" s="68">
        <f t="shared" si="223"/>
        <v>0</v>
      </c>
      <c r="HQ119" s="68">
        <f t="shared" si="223"/>
        <v>0</v>
      </c>
      <c r="HR119" s="68">
        <f t="shared" si="223"/>
        <v>0</v>
      </c>
      <c r="HS119" s="68">
        <f t="shared" si="223"/>
        <v>0</v>
      </c>
      <c r="HT119" s="68">
        <f t="shared" si="223"/>
        <v>0</v>
      </c>
      <c r="HU119" s="68">
        <f t="shared" si="223"/>
        <v>0</v>
      </c>
      <c r="HV119" s="68">
        <f t="shared" si="223"/>
        <v>0</v>
      </c>
      <c r="HW119" s="68">
        <f t="shared" si="223"/>
        <v>0</v>
      </c>
      <c r="HX119" s="68">
        <f t="shared" si="223"/>
        <v>0</v>
      </c>
      <c r="HY119" s="68">
        <f t="shared" si="223"/>
        <v>0</v>
      </c>
      <c r="HZ119" s="68">
        <f t="shared" si="223"/>
        <v>0</v>
      </c>
      <c r="IA119" s="68">
        <f t="shared" si="223"/>
        <v>0</v>
      </c>
      <c r="IB119" s="68">
        <f t="shared" si="223"/>
        <v>0</v>
      </c>
      <c r="IC119" s="68">
        <f t="shared" si="223"/>
        <v>0</v>
      </c>
      <c r="ID119" s="68">
        <f t="shared" si="223"/>
        <v>0</v>
      </c>
      <c r="IE119" s="68">
        <f t="shared" si="223"/>
        <v>0</v>
      </c>
      <c r="IF119" s="68">
        <f t="shared" si="223"/>
        <v>0</v>
      </c>
      <c r="IG119" s="68">
        <f t="shared" si="223"/>
        <v>0</v>
      </c>
      <c r="IH119" s="68">
        <f t="shared" si="223"/>
        <v>0</v>
      </c>
      <c r="II119" s="68">
        <f t="shared" si="223"/>
        <v>0</v>
      </c>
      <c r="IJ119" s="68">
        <f t="shared" si="223"/>
        <v>0</v>
      </c>
      <c r="IK119" s="68">
        <f t="shared" si="223"/>
        <v>0</v>
      </c>
      <c r="IL119" s="68">
        <f t="shared" si="223"/>
        <v>0</v>
      </c>
      <c r="IM119" s="68">
        <f t="shared" si="223"/>
        <v>0</v>
      </c>
      <c r="IN119" s="68">
        <f t="shared" si="223"/>
        <v>0</v>
      </c>
      <c r="IO119" s="68">
        <f t="shared" si="223"/>
        <v>0</v>
      </c>
      <c r="IP119" s="68">
        <f t="shared" si="223"/>
        <v>0</v>
      </c>
      <c r="IQ119" s="68">
        <f t="shared" si="223"/>
        <v>0</v>
      </c>
      <c r="IR119" s="68">
        <f t="shared" si="223"/>
        <v>0</v>
      </c>
      <c r="IS119" s="68">
        <f t="shared" si="223"/>
        <v>0</v>
      </c>
      <c r="IT119" s="68">
        <f t="shared" si="223"/>
        <v>0</v>
      </c>
      <c r="IU119" s="68">
        <f t="shared" si="223"/>
        <v>0</v>
      </c>
      <c r="IV119" s="68">
        <f t="shared" si="223"/>
        <v>0</v>
      </c>
      <c r="IW119" s="68">
        <f t="shared" si="223"/>
        <v>0</v>
      </c>
      <c r="IX119" s="68">
        <f t="shared" si="223"/>
        <v>0</v>
      </c>
      <c r="IY119" s="68">
        <f t="shared" si="223"/>
        <v>0</v>
      </c>
      <c r="IZ119" s="68">
        <f t="shared" ref="IZ119:JV119" si="224">IF(AND(IZ$68=0,$D$40=1,(12*($B114-1))&lt;=IZ$63),$G$49*$C$37,0)</f>
        <v>0</v>
      </c>
      <c r="JA119" s="68">
        <f t="shared" si="224"/>
        <v>0</v>
      </c>
      <c r="JB119" s="68">
        <f t="shared" si="224"/>
        <v>0</v>
      </c>
      <c r="JC119" s="68">
        <f t="shared" si="224"/>
        <v>0</v>
      </c>
      <c r="JD119" s="68">
        <f t="shared" si="224"/>
        <v>0</v>
      </c>
      <c r="JE119" s="68">
        <f t="shared" si="224"/>
        <v>0</v>
      </c>
      <c r="JF119" s="68">
        <f t="shared" si="224"/>
        <v>0</v>
      </c>
      <c r="JG119" s="68">
        <f t="shared" si="224"/>
        <v>0</v>
      </c>
      <c r="JH119" s="68">
        <f t="shared" si="224"/>
        <v>0</v>
      </c>
      <c r="JI119" s="68">
        <f t="shared" si="224"/>
        <v>0</v>
      </c>
      <c r="JJ119" s="68">
        <f t="shared" si="224"/>
        <v>0</v>
      </c>
      <c r="JK119" s="68">
        <f t="shared" si="224"/>
        <v>0</v>
      </c>
      <c r="JL119" s="68">
        <f t="shared" si="224"/>
        <v>0</v>
      </c>
      <c r="JM119" s="68">
        <f t="shared" si="224"/>
        <v>0</v>
      </c>
      <c r="JN119" s="68">
        <f t="shared" si="224"/>
        <v>0</v>
      </c>
      <c r="JO119" s="68">
        <f t="shared" si="224"/>
        <v>0</v>
      </c>
      <c r="JP119" s="68">
        <f t="shared" si="224"/>
        <v>0</v>
      </c>
      <c r="JQ119" s="68">
        <f t="shared" si="224"/>
        <v>0</v>
      </c>
      <c r="JR119" s="68">
        <f t="shared" si="224"/>
        <v>0</v>
      </c>
      <c r="JS119" s="68">
        <f t="shared" si="224"/>
        <v>0</v>
      </c>
      <c r="JT119" s="68">
        <f t="shared" si="224"/>
        <v>0</v>
      </c>
      <c r="JU119" s="68">
        <f t="shared" si="224"/>
        <v>0</v>
      </c>
      <c r="JV119" s="68">
        <f t="shared" si="224"/>
        <v>0</v>
      </c>
    </row>
    <row r="120" spans="1:282" s="106" customFormat="1">
      <c r="A120" s="106" t="s">
        <v>271</v>
      </c>
      <c r="B120" s="105"/>
      <c r="C120" s="85" t="e">
        <f>SUM(C116:C119)</f>
        <v>#REF!</v>
      </c>
      <c r="D120" s="85" t="e">
        <f t="shared" ref="D120:BO120" si="225">SUM(D116:D119)</f>
        <v>#REF!</v>
      </c>
      <c r="E120" s="85" t="e">
        <f t="shared" si="225"/>
        <v>#REF!</v>
      </c>
      <c r="F120" s="85" t="e">
        <f t="shared" si="225"/>
        <v>#REF!</v>
      </c>
      <c r="G120" s="85" t="e">
        <f t="shared" si="225"/>
        <v>#REF!</v>
      </c>
      <c r="H120" s="85" t="e">
        <f t="shared" si="225"/>
        <v>#REF!</v>
      </c>
      <c r="I120" s="85" t="e">
        <f t="shared" si="225"/>
        <v>#REF!</v>
      </c>
      <c r="J120" s="85" t="e">
        <f t="shared" si="225"/>
        <v>#REF!</v>
      </c>
      <c r="K120" s="85" t="e">
        <f t="shared" si="225"/>
        <v>#REF!</v>
      </c>
      <c r="L120" s="85" t="e">
        <f t="shared" si="225"/>
        <v>#REF!</v>
      </c>
      <c r="M120" s="85" t="e">
        <f t="shared" si="225"/>
        <v>#REF!</v>
      </c>
      <c r="N120" s="85" t="e">
        <f t="shared" si="225"/>
        <v>#REF!</v>
      </c>
      <c r="O120" s="85" t="e">
        <f t="shared" si="225"/>
        <v>#REF!</v>
      </c>
      <c r="P120" s="85" t="e">
        <f t="shared" si="225"/>
        <v>#REF!</v>
      </c>
      <c r="Q120" s="85" t="e">
        <f t="shared" si="225"/>
        <v>#REF!</v>
      </c>
      <c r="R120" s="85" t="e">
        <f t="shared" si="225"/>
        <v>#REF!</v>
      </c>
      <c r="S120" s="85" t="e">
        <f t="shared" si="225"/>
        <v>#REF!</v>
      </c>
      <c r="T120" s="85" t="e">
        <f t="shared" si="225"/>
        <v>#REF!</v>
      </c>
      <c r="U120" s="85" t="e">
        <f t="shared" si="225"/>
        <v>#REF!</v>
      </c>
      <c r="V120" s="85" t="e">
        <f t="shared" si="225"/>
        <v>#REF!</v>
      </c>
      <c r="W120" s="85" t="e">
        <f t="shared" si="225"/>
        <v>#REF!</v>
      </c>
      <c r="X120" s="85" t="e">
        <f t="shared" si="225"/>
        <v>#REF!</v>
      </c>
      <c r="Y120" s="85" t="e">
        <f t="shared" si="225"/>
        <v>#REF!</v>
      </c>
      <c r="Z120" s="85" t="e">
        <f t="shared" si="225"/>
        <v>#REF!</v>
      </c>
      <c r="AA120" s="85" t="e">
        <f t="shared" si="225"/>
        <v>#REF!</v>
      </c>
      <c r="AB120" s="85" t="e">
        <f t="shared" si="225"/>
        <v>#REF!</v>
      </c>
      <c r="AC120" s="85" t="e">
        <f t="shared" si="225"/>
        <v>#REF!</v>
      </c>
      <c r="AD120" s="85" t="e">
        <f t="shared" si="225"/>
        <v>#REF!</v>
      </c>
      <c r="AE120" s="85" t="e">
        <f t="shared" si="225"/>
        <v>#REF!</v>
      </c>
      <c r="AF120" s="85" t="e">
        <f t="shared" si="225"/>
        <v>#REF!</v>
      </c>
      <c r="AG120" s="85" t="e">
        <f t="shared" si="225"/>
        <v>#REF!</v>
      </c>
      <c r="AH120" s="85" t="e">
        <f t="shared" si="225"/>
        <v>#REF!</v>
      </c>
      <c r="AI120" s="85" t="e">
        <f t="shared" si="225"/>
        <v>#REF!</v>
      </c>
      <c r="AJ120" s="85" t="e">
        <f t="shared" si="225"/>
        <v>#REF!</v>
      </c>
      <c r="AK120" s="85" t="e">
        <f t="shared" si="225"/>
        <v>#REF!</v>
      </c>
      <c r="AL120" s="85" t="e">
        <f t="shared" si="225"/>
        <v>#REF!</v>
      </c>
      <c r="AM120" s="85" t="e">
        <f t="shared" si="225"/>
        <v>#REF!</v>
      </c>
      <c r="AN120" s="85" t="e">
        <f t="shared" si="225"/>
        <v>#REF!</v>
      </c>
      <c r="AO120" s="85" t="e">
        <f t="shared" si="225"/>
        <v>#REF!</v>
      </c>
      <c r="AP120" s="85" t="e">
        <f t="shared" si="225"/>
        <v>#REF!</v>
      </c>
      <c r="AQ120" s="85" t="e">
        <f t="shared" si="225"/>
        <v>#REF!</v>
      </c>
      <c r="AR120" s="85" t="e">
        <f t="shared" si="225"/>
        <v>#REF!</v>
      </c>
      <c r="AS120" s="85" t="e">
        <f t="shared" si="225"/>
        <v>#REF!</v>
      </c>
      <c r="AT120" s="85" t="e">
        <f t="shared" si="225"/>
        <v>#REF!</v>
      </c>
      <c r="AU120" s="85" t="e">
        <f t="shared" si="225"/>
        <v>#REF!</v>
      </c>
      <c r="AV120" s="85" t="e">
        <f t="shared" si="225"/>
        <v>#REF!</v>
      </c>
      <c r="AW120" s="85" t="e">
        <f t="shared" si="225"/>
        <v>#REF!</v>
      </c>
      <c r="AX120" s="85" t="e">
        <f t="shared" si="225"/>
        <v>#REF!</v>
      </c>
      <c r="AY120" s="85" t="e">
        <f t="shared" si="225"/>
        <v>#REF!</v>
      </c>
      <c r="AZ120" s="85" t="e">
        <f t="shared" si="225"/>
        <v>#REF!</v>
      </c>
      <c r="BA120" s="85" t="e">
        <f t="shared" si="225"/>
        <v>#REF!</v>
      </c>
      <c r="BB120" s="85" t="e">
        <f t="shared" si="225"/>
        <v>#REF!</v>
      </c>
      <c r="BC120" s="85" t="e">
        <f t="shared" si="225"/>
        <v>#REF!</v>
      </c>
      <c r="BD120" s="85" t="e">
        <f t="shared" si="225"/>
        <v>#REF!</v>
      </c>
      <c r="BE120" s="85" t="e">
        <f t="shared" si="225"/>
        <v>#REF!</v>
      </c>
      <c r="BF120" s="85" t="e">
        <f t="shared" si="225"/>
        <v>#REF!</v>
      </c>
      <c r="BG120" s="85" t="e">
        <f t="shared" si="225"/>
        <v>#REF!</v>
      </c>
      <c r="BH120" s="85" t="e">
        <f t="shared" si="225"/>
        <v>#REF!</v>
      </c>
      <c r="BI120" s="85" t="e">
        <f t="shared" si="225"/>
        <v>#REF!</v>
      </c>
      <c r="BJ120" s="85" t="e">
        <f t="shared" si="225"/>
        <v>#REF!</v>
      </c>
      <c r="BK120" s="85" t="e">
        <f t="shared" si="225"/>
        <v>#REF!</v>
      </c>
      <c r="BL120" s="85" t="e">
        <f t="shared" si="225"/>
        <v>#REF!</v>
      </c>
      <c r="BM120" s="85" t="e">
        <f t="shared" si="225"/>
        <v>#REF!</v>
      </c>
      <c r="BN120" s="85" t="e">
        <f t="shared" si="225"/>
        <v>#REF!</v>
      </c>
      <c r="BO120" s="85" t="e">
        <f t="shared" si="225"/>
        <v>#REF!</v>
      </c>
      <c r="BP120" s="85" t="e">
        <f t="shared" ref="BP120:EA120" si="226">SUM(BP116:BP119)</f>
        <v>#REF!</v>
      </c>
      <c r="BQ120" s="85" t="e">
        <f t="shared" si="226"/>
        <v>#REF!</v>
      </c>
      <c r="BR120" s="85" t="e">
        <f t="shared" si="226"/>
        <v>#REF!</v>
      </c>
      <c r="BS120" s="85" t="e">
        <f t="shared" si="226"/>
        <v>#REF!</v>
      </c>
      <c r="BT120" s="85" t="e">
        <f t="shared" si="226"/>
        <v>#REF!</v>
      </c>
      <c r="BU120" s="85" t="e">
        <f t="shared" si="226"/>
        <v>#REF!</v>
      </c>
      <c r="BV120" s="85" t="e">
        <f t="shared" si="226"/>
        <v>#REF!</v>
      </c>
      <c r="BW120" s="85" t="e">
        <f t="shared" si="226"/>
        <v>#REF!</v>
      </c>
      <c r="BX120" s="85" t="e">
        <f t="shared" si="226"/>
        <v>#REF!</v>
      </c>
      <c r="BY120" s="85" t="e">
        <f t="shared" si="226"/>
        <v>#REF!</v>
      </c>
      <c r="BZ120" s="85" t="e">
        <f t="shared" si="226"/>
        <v>#REF!</v>
      </c>
      <c r="CA120" s="85" t="e">
        <f t="shared" si="226"/>
        <v>#REF!</v>
      </c>
      <c r="CB120" s="85" t="e">
        <f t="shared" si="226"/>
        <v>#REF!</v>
      </c>
      <c r="CC120" s="85" t="e">
        <f t="shared" si="226"/>
        <v>#REF!</v>
      </c>
      <c r="CD120" s="85" t="e">
        <f t="shared" si="226"/>
        <v>#REF!</v>
      </c>
      <c r="CE120" s="85" t="e">
        <f t="shared" si="226"/>
        <v>#REF!</v>
      </c>
      <c r="CF120" s="85" t="e">
        <f t="shared" si="226"/>
        <v>#REF!</v>
      </c>
      <c r="CG120" s="85" t="e">
        <f t="shared" si="226"/>
        <v>#REF!</v>
      </c>
      <c r="CH120" s="85" t="e">
        <f t="shared" si="226"/>
        <v>#REF!</v>
      </c>
      <c r="CI120" s="85" t="e">
        <f t="shared" si="226"/>
        <v>#REF!</v>
      </c>
      <c r="CJ120" s="85" t="e">
        <f t="shared" si="226"/>
        <v>#REF!</v>
      </c>
      <c r="CK120" s="85" t="e">
        <f t="shared" si="226"/>
        <v>#REF!</v>
      </c>
      <c r="CL120" s="85" t="e">
        <f t="shared" si="226"/>
        <v>#REF!</v>
      </c>
      <c r="CM120" s="85" t="e">
        <f t="shared" si="226"/>
        <v>#REF!</v>
      </c>
      <c r="CN120" s="85" t="e">
        <f t="shared" si="226"/>
        <v>#REF!</v>
      </c>
      <c r="CO120" s="85" t="e">
        <f t="shared" si="226"/>
        <v>#REF!</v>
      </c>
      <c r="CP120" s="85" t="e">
        <f t="shared" si="226"/>
        <v>#REF!</v>
      </c>
      <c r="CQ120" s="85" t="e">
        <f t="shared" si="226"/>
        <v>#REF!</v>
      </c>
      <c r="CR120" s="85" t="e">
        <f t="shared" si="226"/>
        <v>#REF!</v>
      </c>
      <c r="CS120" s="85" t="e">
        <f t="shared" si="226"/>
        <v>#REF!</v>
      </c>
      <c r="CT120" s="85" t="e">
        <f t="shared" si="226"/>
        <v>#REF!</v>
      </c>
      <c r="CU120" s="85" t="e">
        <f t="shared" si="226"/>
        <v>#REF!</v>
      </c>
      <c r="CV120" s="85" t="e">
        <f t="shared" si="226"/>
        <v>#REF!</v>
      </c>
      <c r="CW120" s="85" t="e">
        <f t="shared" si="226"/>
        <v>#REF!</v>
      </c>
      <c r="CX120" s="85" t="e">
        <f t="shared" si="226"/>
        <v>#REF!</v>
      </c>
      <c r="CY120" s="85" t="e">
        <f t="shared" si="226"/>
        <v>#REF!</v>
      </c>
      <c r="CZ120" s="85" t="e">
        <f t="shared" si="226"/>
        <v>#REF!</v>
      </c>
      <c r="DA120" s="85" t="e">
        <f t="shared" si="226"/>
        <v>#REF!</v>
      </c>
      <c r="DB120" s="85" t="e">
        <f t="shared" si="226"/>
        <v>#REF!</v>
      </c>
      <c r="DC120" s="85" t="e">
        <f t="shared" si="226"/>
        <v>#REF!</v>
      </c>
      <c r="DD120" s="85" t="e">
        <f t="shared" si="226"/>
        <v>#REF!</v>
      </c>
      <c r="DE120" s="85" t="e">
        <f t="shared" si="226"/>
        <v>#REF!</v>
      </c>
      <c r="DF120" s="85" t="e">
        <f t="shared" si="226"/>
        <v>#REF!</v>
      </c>
      <c r="DG120" s="85" t="e">
        <f t="shared" si="226"/>
        <v>#REF!</v>
      </c>
      <c r="DH120" s="85" t="e">
        <f t="shared" si="226"/>
        <v>#REF!</v>
      </c>
      <c r="DI120" s="85" t="e">
        <f t="shared" si="226"/>
        <v>#REF!</v>
      </c>
      <c r="DJ120" s="85" t="e">
        <f t="shared" si="226"/>
        <v>#REF!</v>
      </c>
      <c r="DK120" s="85" t="e">
        <f t="shared" si="226"/>
        <v>#REF!</v>
      </c>
      <c r="DL120" s="85" t="e">
        <f t="shared" si="226"/>
        <v>#REF!</v>
      </c>
      <c r="DM120" s="85" t="e">
        <f t="shared" si="226"/>
        <v>#REF!</v>
      </c>
      <c r="DN120" s="85" t="e">
        <f t="shared" si="226"/>
        <v>#REF!</v>
      </c>
      <c r="DO120" s="85" t="e">
        <f t="shared" si="226"/>
        <v>#REF!</v>
      </c>
      <c r="DP120" s="85" t="e">
        <f t="shared" si="226"/>
        <v>#REF!</v>
      </c>
      <c r="DQ120" s="85" t="e">
        <f t="shared" si="226"/>
        <v>#REF!</v>
      </c>
      <c r="DR120" s="85" t="e">
        <f t="shared" si="226"/>
        <v>#REF!</v>
      </c>
      <c r="DS120" s="85" t="e">
        <f t="shared" si="226"/>
        <v>#REF!</v>
      </c>
      <c r="DT120" s="85" t="e">
        <f t="shared" si="226"/>
        <v>#REF!</v>
      </c>
      <c r="DU120" s="85" t="e">
        <f t="shared" si="226"/>
        <v>#REF!</v>
      </c>
      <c r="DV120" s="85" t="e">
        <f t="shared" si="226"/>
        <v>#REF!</v>
      </c>
      <c r="DW120" s="85" t="e">
        <f t="shared" si="226"/>
        <v>#REF!</v>
      </c>
      <c r="DX120" s="85" t="e">
        <f t="shared" si="226"/>
        <v>#REF!</v>
      </c>
      <c r="DY120" s="85" t="e">
        <f t="shared" si="226"/>
        <v>#REF!</v>
      </c>
      <c r="DZ120" s="85" t="e">
        <f t="shared" si="226"/>
        <v>#REF!</v>
      </c>
      <c r="EA120" s="85" t="e">
        <f t="shared" si="226"/>
        <v>#REF!</v>
      </c>
      <c r="EB120" s="85" t="e">
        <f t="shared" ref="EB120:GM120" si="227">SUM(EB116:EB119)</f>
        <v>#REF!</v>
      </c>
      <c r="EC120" s="85" t="e">
        <f t="shared" si="227"/>
        <v>#REF!</v>
      </c>
      <c r="ED120" s="85" t="e">
        <f t="shared" si="227"/>
        <v>#REF!</v>
      </c>
      <c r="EE120" s="85" t="e">
        <f t="shared" si="227"/>
        <v>#REF!</v>
      </c>
      <c r="EF120" s="85" t="e">
        <f t="shared" si="227"/>
        <v>#REF!</v>
      </c>
      <c r="EG120" s="85" t="e">
        <f t="shared" si="227"/>
        <v>#REF!</v>
      </c>
      <c r="EH120" s="85" t="e">
        <f t="shared" si="227"/>
        <v>#REF!</v>
      </c>
      <c r="EI120" s="85" t="e">
        <f t="shared" si="227"/>
        <v>#REF!</v>
      </c>
      <c r="EJ120" s="85" t="e">
        <f t="shared" si="227"/>
        <v>#REF!</v>
      </c>
      <c r="EK120" s="85" t="e">
        <f t="shared" si="227"/>
        <v>#REF!</v>
      </c>
      <c r="EL120" s="85" t="e">
        <f t="shared" si="227"/>
        <v>#REF!</v>
      </c>
      <c r="EM120" s="85" t="e">
        <f t="shared" si="227"/>
        <v>#REF!</v>
      </c>
      <c r="EN120" s="85" t="e">
        <f t="shared" si="227"/>
        <v>#REF!</v>
      </c>
      <c r="EO120" s="85" t="e">
        <f t="shared" si="227"/>
        <v>#REF!</v>
      </c>
      <c r="EP120" s="85" t="e">
        <f t="shared" si="227"/>
        <v>#REF!</v>
      </c>
      <c r="EQ120" s="85" t="e">
        <f t="shared" si="227"/>
        <v>#REF!</v>
      </c>
      <c r="ER120" s="85" t="e">
        <f t="shared" si="227"/>
        <v>#REF!</v>
      </c>
      <c r="ES120" s="85" t="e">
        <f t="shared" si="227"/>
        <v>#REF!</v>
      </c>
      <c r="ET120" s="85" t="e">
        <f t="shared" si="227"/>
        <v>#REF!</v>
      </c>
      <c r="EU120" s="85" t="e">
        <f t="shared" si="227"/>
        <v>#REF!</v>
      </c>
      <c r="EV120" s="85" t="e">
        <f t="shared" si="227"/>
        <v>#REF!</v>
      </c>
      <c r="EW120" s="85" t="e">
        <f t="shared" si="227"/>
        <v>#REF!</v>
      </c>
      <c r="EX120" s="85" t="e">
        <f t="shared" si="227"/>
        <v>#REF!</v>
      </c>
      <c r="EY120" s="85" t="e">
        <f t="shared" si="227"/>
        <v>#REF!</v>
      </c>
      <c r="EZ120" s="85" t="e">
        <f t="shared" si="227"/>
        <v>#REF!</v>
      </c>
      <c r="FA120" s="85" t="e">
        <f t="shared" si="227"/>
        <v>#REF!</v>
      </c>
      <c r="FB120" s="85" t="e">
        <f t="shared" si="227"/>
        <v>#REF!</v>
      </c>
      <c r="FC120" s="85" t="e">
        <f t="shared" si="227"/>
        <v>#REF!</v>
      </c>
      <c r="FD120" s="85" t="e">
        <f t="shared" si="227"/>
        <v>#REF!</v>
      </c>
      <c r="FE120" s="85" t="e">
        <f t="shared" si="227"/>
        <v>#REF!</v>
      </c>
      <c r="FF120" s="85" t="e">
        <f t="shared" si="227"/>
        <v>#REF!</v>
      </c>
      <c r="FG120" s="85" t="e">
        <f t="shared" si="227"/>
        <v>#REF!</v>
      </c>
      <c r="FH120" s="85" t="e">
        <f t="shared" si="227"/>
        <v>#REF!</v>
      </c>
      <c r="FI120" s="85" t="e">
        <f t="shared" si="227"/>
        <v>#REF!</v>
      </c>
      <c r="FJ120" s="85" t="e">
        <f t="shared" si="227"/>
        <v>#REF!</v>
      </c>
      <c r="FK120" s="85" t="e">
        <f t="shared" si="227"/>
        <v>#REF!</v>
      </c>
      <c r="FL120" s="85" t="e">
        <f t="shared" si="227"/>
        <v>#REF!</v>
      </c>
      <c r="FM120" s="85" t="e">
        <f t="shared" si="227"/>
        <v>#REF!</v>
      </c>
      <c r="FN120" s="85" t="e">
        <f t="shared" si="227"/>
        <v>#REF!</v>
      </c>
      <c r="FO120" s="85" t="e">
        <f t="shared" si="227"/>
        <v>#REF!</v>
      </c>
      <c r="FP120" s="85" t="e">
        <f t="shared" si="227"/>
        <v>#REF!</v>
      </c>
      <c r="FQ120" s="85" t="e">
        <f t="shared" si="227"/>
        <v>#REF!</v>
      </c>
      <c r="FR120" s="85" t="e">
        <f t="shared" si="227"/>
        <v>#REF!</v>
      </c>
      <c r="FS120" s="85" t="e">
        <f t="shared" si="227"/>
        <v>#REF!</v>
      </c>
      <c r="FT120" s="85" t="e">
        <f t="shared" si="227"/>
        <v>#REF!</v>
      </c>
      <c r="FU120" s="85" t="e">
        <f t="shared" si="227"/>
        <v>#REF!</v>
      </c>
      <c r="FV120" s="85" t="e">
        <f t="shared" si="227"/>
        <v>#REF!</v>
      </c>
      <c r="FW120" s="85" t="e">
        <f t="shared" si="227"/>
        <v>#REF!</v>
      </c>
      <c r="FX120" s="85" t="e">
        <f t="shared" si="227"/>
        <v>#REF!</v>
      </c>
      <c r="FY120" s="85" t="e">
        <f t="shared" si="227"/>
        <v>#REF!</v>
      </c>
      <c r="FZ120" s="85" t="e">
        <f t="shared" si="227"/>
        <v>#REF!</v>
      </c>
      <c r="GA120" s="85" t="e">
        <f t="shared" si="227"/>
        <v>#REF!</v>
      </c>
      <c r="GB120" s="85" t="e">
        <f t="shared" si="227"/>
        <v>#REF!</v>
      </c>
      <c r="GC120" s="85" t="e">
        <f t="shared" si="227"/>
        <v>#REF!</v>
      </c>
      <c r="GD120" s="85" t="e">
        <f t="shared" si="227"/>
        <v>#REF!</v>
      </c>
      <c r="GE120" s="85" t="e">
        <f t="shared" si="227"/>
        <v>#REF!</v>
      </c>
      <c r="GF120" s="85" t="e">
        <f t="shared" si="227"/>
        <v>#REF!</v>
      </c>
      <c r="GG120" s="85" t="e">
        <f t="shared" si="227"/>
        <v>#REF!</v>
      </c>
      <c r="GH120" s="85" t="e">
        <f t="shared" si="227"/>
        <v>#REF!</v>
      </c>
      <c r="GI120" s="85" t="e">
        <f t="shared" si="227"/>
        <v>#REF!</v>
      </c>
      <c r="GJ120" s="85" t="e">
        <f t="shared" si="227"/>
        <v>#REF!</v>
      </c>
      <c r="GK120" s="85" t="e">
        <f t="shared" si="227"/>
        <v>#REF!</v>
      </c>
      <c r="GL120" s="85" t="e">
        <f t="shared" si="227"/>
        <v>#REF!</v>
      </c>
      <c r="GM120" s="85" t="e">
        <f t="shared" si="227"/>
        <v>#REF!</v>
      </c>
      <c r="GN120" s="85" t="e">
        <f t="shared" ref="GN120:IY120" si="228">SUM(GN116:GN119)</f>
        <v>#REF!</v>
      </c>
      <c r="GO120" s="85" t="e">
        <f t="shared" si="228"/>
        <v>#REF!</v>
      </c>
      <c r="GP120" s="85" t="e">
        <f t="shared" si="228"/>
        <v>#REF!</v>
      </c>
      <c r="GQ120" s="85" t="e">
        <f t="shared" si="228"/>
        <v>#REF!</v>
      </c>
      <c r="GR120" s="85" t="e">
        <f t="shared" si="228"/>
        <v>#REF!</v>
      </c>
      <c r="GS120" s="85" t="e">
        <f t="shared" si="228"/>
        <v>#REF!</v>
      </c>
      <c r="GT120" s="85" t="e">
        <f t="shared" si="228"/>
        <v>#REF!</v>
      </c>
      <c r="GU120" s="85" t="e">
        <f t="shared" si="228"/>
        <v>#REF!</v>
      </c>
      <c r="GV120" s="85" t="e">
        <f t="shared" si="228"/>
        <v>#REF!</v>
      </c>
      <c r="GW120" s="85" t="e">
        <f t="shared" si="228"/>
        <v>#REF!</v>
      </c>
      <c r="GX120" s="85" t="e">
        <f t="shared" si="228"/>
        <v>#REF!</v>
      </c>
      <c r="GY120" s="85" t="e">
        <f t="shared" si="228"/>
        <v>#REF!</v>
      </c>
      <c r="GZ120" s="85" t="e">
        <f t="shared" si="228"/>
        <v>#REF!</v>
      </c>
      <c r="HA120" s="85" t="e">
        <f t="shared" si="228"/>
        <v>#REF!</v>
      </c>
      <c r="HB120" s="85" t="e">
        <f t="shared" si="228"/>
        <v>#REF!</v>
      </c>
      <c r="HC120" s="85" t="e">
        <f t="shared" si="228"/>
        <v>#REF!</v>
      </c>
      <c r="HD120" s="85" t="e">
        <f t="shared" si="228"/>
        <v>#REF!</v>
      </c>
      <c r="HE120" s="85" t="e">
        <f t="shared" si="228"/>
        <v>#REF!</v>
      </c>
      <c r="HF120" s="85" t="e">
        <f t="shared" si="228"/>
        <v>#REF!</v>
      </c>
      <c r="HG120" s="85" t="e">
        <f t="shared" si="228"/>
        <v>#REF!</v>
      </c>
      <c r="HH120" s="85" t="e">
        <f t="shared" si="228"/>
        <v>#REF!</v>
      </c>
      <c r="HI120" s="85" t="e">
        <f t="shared" si="228"/>
        <v>#REF!</v>
      </c>
      <c r="HJ120" s="85" t="e">
        <f t="shared" si="228"/>
        <v>#REF!</v>
      </c>
      <c r="HK120" s="85" t="e">
        <f t="shared" si="228"/>
        <v>#REF!</v>
      </c>
      <c r="HL120" s="85" t="e">
        <f t="shared" si="228"/>
        <v>#REF!</v>
      </c>
      <c r="HM120" s="85" t="e">
        <f t="shared" si="228"/>
        <v>#REF!</v>
      </c>
      <c r="HN120" s="85" t="e">
        <f t="shared" si="228"/>
        <v>#REF!</v>
      </c>
      <c r="HO120" s="85" t="e">
        <f t="shared" si="228"/>
        <v>#REF!</v>
      </c>
      <c r="HP120" s="85" t="e">
        <f t="shared" si="228"/>
        <v>#REF!</v>
      </c>
      <c r="HQ120" s="85" t="e">
        <f t="shared" si="228"/>
        <v>#REF!</v>
      </c>
      <c r="HR120" s="85" t="e">
        <f t="shared" si="228"/>
        <v>#REF!</v>
      </c>
      <c r="HS120" s="85" t="e">
        <f t="shared" si="228"/>
        <v>#REF!</v>
      </c>
      <c r="HT120" s="85" t="e">
        <f t="shared" si="228"/>
        <v>#REF!</v>
      </c>
      <c r="HU120" s="85" t="e">
        <f t="shared" si="228"/>
        <v>#REF!</v>
      </c>
      <c r="HV120" s="85" t="e">
        <f t="shared" si="228"/>
        <v>#REF!</v>
      </c>
      <c r="HW120" s="85" t="e">
        <f t="shared" si="228"/>
        <v>#REF!</v>
      </c>
      <c r="HX120" s="85" t="e">
        <f t="shared" si="228"/>
        <v>#REF!</v>
      </c>
      <c r="HY120" s="85" t="e">
        <f t="shared" si="228"/>
        <v>#REF!</v>
      </c>
      <c r="HZ120" s="85" t="e">
        <f t="shared" si="228"/>
        <v>#REF!</v>
      </c>
      <c r="IA120" s="85" t="e">
        <f t="shared" si="228"/>
        <v>#REF!</v>
      </c>
      <c r="IB120" s="85" t="e">
        <f t="shared" si="228"/>
        <v>#REF!</v>
      </c>
      <c r="IC120" s="85" t="e">
        <f t="shared" si="228"/>
        <v>#REF!</v>
      </c>
      <c r="ID120" s="85" t="e">
        <f t="shared" si="228"/>
        <v>#REF!</v>
      </c>
      <c r="IE120" s="85" t="e">
        <f t="shared" si="228"/>
        <v>#REF!</v>
      </c>
      <c r="IF120" s="85" t="e">
        <f t="shared" si="228"/>
        <v>#REF!</v>
      </c>
      <c r="IG120" s="85" t="e">
        <f t="shared" si="228"/>
        <v>#REF!</v>
      </c>
      <c r="IH120" s="85" t="e">
        <f t="shared" si="228"/>
        <v>#REF!</v>
      </c>
      <c r="II120" s="85" t="e">
        <f t="shared" si="228"/>
        <v>#REF!</v>
      </c>
      <c r="IJ120" s="85" t="e">
        <f t="shared" si="228"/>
        <v>#REF!</v>
      </c>
      <c r="IK120" s="85" t="e">
        <f t="shared" si="228"/>
        <v>#REF!</v>
      </c>
      <c r="IL120" s="85" t="e">
        <f t="shared" si="228"/>
        <v>#REF!</v>
      </c>
      <c r="IM120" s="85" t="e">
        <f t="shared" si="228"/>
        <v>#REF!</v>
      </c>
      <c r="IN120" s="85" t="e">
        <f t="shared" si="228"/>
        <v>#REF!</v>
      </c>
      <c r="IO120" s="85" t="e">
        <f t="shared" si="228"/>
        <v>#REF!</v>
      </c>
      <c r="IP120" s="85" t="e">
        <f t="shared" si="228"/>
        <v>#REF!</v>
      </c>
      <c r="IQ120" s="85" t="e">
        <f t="shared" si="228"/>
        <v>#REF!</v>
      </c>
      <c r="IR120" s="85" t="e">
        <f t="shared" si="228"/>
        <v>#REF!</v>
      </c>
      <c r="IS120" s="85" t="e">
        <f t="shared" si="228"/>
        <v>#REF!</v>
      </c>
      <c r="IT120" s="85" t="e">
        <f t="shared" si="228"/>
        <v>#REF!</v>
      </c>
      <c r="IU120" s="85" t="e">
        <f t="shared" si="228"/>
        <v>#REF!</v>
      </c>
      <c r="IV120" s="85" t="e">
        <f t="shared" si="228"/>
        <v>#REF!</v>
      </c>
      <c r="IW120" s="85" t="e">
        <f t="shared" si="228"/>
        <v>#REF!</v>
      </c>
      <c r="IX120" s="85" t="e">
        <f t="shared" si="228"/>
        <v>#REF!</v>
      </c>
      <c r="IY120" s="85" t="e">
        <f t="shared" si="228"/>
        <v>#REF!</v>
      </c>
      <c r="IZ120" s="85" t="e">
        <f t="shared" ref="IZ120:JV120" si="229">SUM(IZ116:IZ119)</f>
        <v>#REF!</v>
      </c>
      <c r="JA120" s="85" t="e">
        <f t="shared" si="229"/>
        <v>#REF!</v>
      </c>
      <c r="JB120" s="85" t="e">
        <f t="shared" si="229"/>
        <v>#REF!</v>
      </c>
      <c r="JC120" s="85" t="e">
        <f t="shared" si="229"/>
        <v>#REF!</v>
      </c>
      <c r="JD120" s="85" t="e">
        <f t="shared" si="229"/>
        <v>#REF!</v>
      </c>
      <c r="JE120" s="85" t="e">
        <f t="shared" si="229"/>
        <v>#REF!</v>
      </c>
      <c r="JF120" s="85" t="e">
        <f t="shared" si="229"/>
        <v>#REF!</v>
      </c>
      <c r="JG120" s="85" t="e">
        <f t="shared" si="229"/>
        <v>#REF!</v>
      </c>
      <c r="JH120" s="85" t="e">
        <f t="shared" si="229"/>
        <v>#REF!</v>
      </c>
      <c r="JI120" s="85" t="e">
        <f t="shared" si="229"/>
        <v>#REF!</v>
      </c>
      <c r="JJ120" s="85" t="e">
        <f t="shared" si="229"/>
        <v>#REF!</v>
      </c>
      <c r="JK120" s="85" t="e">
        <f t="shared" si="229"/>
        <v>#REF!</v>
      </c>
      <c r="JL120" s="85" t="e">
        <f t="shared" si="229"/>
        <v>#REF!</v>
      </c>
      <c r="JM120" s="85" t="e">
        <f t="shared" si="229"/>
        <v>#REF!</v>
      </c>
      <c r="JN120" s="85" t="e">
        <f t="shared" si="229"/>
        <v>#REF!</v>
      </c>
      <c r="JO120" s="85" t="e">
        <f t="shared" si="229"/>
        <v>#REF!</v>
      </c>
      <c r="JP120" s="85" t="e">
        <f t="shared" si="229"/>
        <v>#REF!</v>
      </c>
      <c r="JQ120" s="85" t="e">
        <f t="shared" si="229"/>
        <v>#REF!</v>
      </c>
      <c r="JR120" s="85" t="e">
        <f t="shared" si="229"/>
        <v>#REF!</v>
      </c>
      <c r="JS120" s="85" t="e">
        <f t="shared" si="229"/>
        <v>#REF!</v>
      </c>
      <c r="JT120" s="85" t="e">
        <f t="shared" si="229"/>
        <v>#REF!</v>
      </c>
      <c r="JU120" s="85" t="e">
        <f t="shared" si="229"/>
        <v>#REF!</v>
      </c>
      <c r="JV120" s="85" t="e">
        <f t="shared" si="229"/>
        <v>#REF!</v>
      </c>
    </row>
    <row r="121" spans="1:282">
      <c r="A121" s="58"/>
      <c r="B121" s="59"/>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c r="FL121" s="117"/>
      <c r="FM121" s="117"/>
      <c r="FN121" s="117"/>
      <c r="FO121" s="117"/>
      <c r="FP121" s="117"/>
      <c r="FQ121" s="117"/>
      <c r="FR121" s="117"/>
      <c r="FS121" s="117"/>
      <c r="FT121" s="117"/>
      <c r="FU121" s="117"/>
      <c r="FV121" s="117"/>
      <c r="FW121" s="117"/>
      <c r="FX121" s="117"/>
      <c r="FY121" s="117"/>
      <c r="FZ121" s="117"/>
      <c r="GA121" s="117"/>
      <c r="GB121" s="117"/>
      <c r="GC121" s="117"/>
      <c r="GD121" s="117"/>
      <c r="GE121" s="117"/>
      <c r="GF121" s="117"/>
      <c r="GG121" s="117"/>
      <c r="GH121" s="117"/>
      <c r="GI121" s="117"/>
      <c r="GJ121" s="117"/>
      <c r="GK121" s="117"/>
      <c r="GL121" s="117"/>
      <c r="GM121" s="117"/>
      <c r="GN121" s="117"/>
      <c r="GO121" s="117"/>
      <c r="GP121" s="117"/>
      <c r="GQ121" s="117"/>
      <c r="GR121" s="117"/>
      <c r="GS121" s="117"/>
      <c r="GT121" s="117"/>
      <c r="GU121" s="117"/>
      <c r="GV121" s="117"/>
      <c r="GW121" s="117"/>
      <c r="GX121" s="117"/>
      <c r="GY121" s="117"/>
      <c r="GZ121" s="117"/>
      <c r="HA121" s="117"/>
      <c r="HB121" s="117"/>
      <c r="HC121" s="117"/>
      <c r="HD121" s="117"/>
      <c r="HE121" s="117"/>
      <c r="HF121" s="117"/>
      <c r="HG121" s="117"/>
      <c r="HH121" s="117"/>
      <c r="HI121" s="117"/>
      <c r="HJ121" s="117"/>
      <c r="HK121" s="117"/>
      <c r="HL121" s="117"/>
      <c r="HM121" s="117"/>
      <c r="HN121" s="117"/>
      <c r="HO121" s="117"/>
      <c r="HP121" s="117"/>
      <c r="HQ121" s="117"/>
      <c r="HR121" s="117"/>
      <c r="HS121" s="117"/>
      <c r="HT121" s="117"/>
      <c r="HU121" s="117"/>
      <c r="HV121" s="117"/>
      <c r="HW121" s="117"/>
      <c r="HX121" s="117"/>
      <c r="HY121" s="117"/>
      <c r="HZ121" s="117"/>
      <c r="IA121" s="117"/>
      <c r="IB121" s="117"/>
      <c r="IC121" s="117"/>
      <c r="ID121" s="117"/>
      <c r="IE121" s="117"/>
      <c r="IF121" s="117"/>
      <c r="IG121" s="117"/>
      <c r="IH121" s="117"/>
      <c r="II121" s="117"/>
      <c r="IJ121" s="117"/>
      <c r="IK121" s="117"/>
      <c r="IL121" s="117"/>
      <c r="IM121" s="117"/>
      <c r="IN121" s="117"/>
      <c r="IO121" s="117"/>
      <c r="IP121" s="117"/>
      <c r="IQ121" s="117"/>
      <c r="IR121" s="117"/>
      <c r="IS121" s="117"/>
      <c r="IT121" s="117"/>
      <c r="IU121" s="117"/>
      <c r="IV121" s="117"/>
      <c r="IW121" s="117"/>
      <c r="IX121" s="117"/>
      <c r="IY121" s="117"/>
      <c r="IZ121" s="117"/>
      <c r="JA121" s="117"/>
      <c r="JB121" s="117"/>
      <c r="JC121" s="117"/>
      <c r="JD121" s="117"/>
      <c r="JE121" s="117"/>
      <c r="JF121" s="117"/>
      <c r="JG121" s="117"/>
      <c r="JH121" s="117"/>
      <c r="JI121" s="117"/>
      <c r="JJ121" s="117"/>
      <c r="JK121" s="117"/>
      <c r="JL121" s="117"/>
      <c r="JM121" s="117"/>
      <c r="JN121" s="117"/>
      <c r="JO121" s="117"/>
      <c r="JP121" s="117"/>
      <c r="JQ121" s="117"/>
      <c r="JR121" s="117"/>
      <c r="JS121" s="117"/>
      <c r="JT121" s="117"/>
      <c r="JU121" s="117"/>
      <c r="JV121" s="117"/>
    </row>
    <row r="122" spans="1:282" s="106" customFormat="1">
      <c r="A122" s="106" t="s">
        <v>272</v>
      </c>
      <c r="B122" s="105"/>
      <c r="C122" s="68">
        <f>IF(C$119&gt;0,0,-(C$116 + C$117)*$C$37)</f>
        <v>0</v>
      </c>
      <c r="D122" s="68" t="e">
        <f t="shared" ref="D122:BO122" si="230">IF(D$119&gt;0,0,-(D$116 + D$117)*$C$37)</f>
        <v>#REF!</v>
      </c>
      <c r="E122" s="68" t="e">
        <f t="shared" si="230"/>
        <v>#REF!</v>
      </c>
      <c r="F122" s="68" t="e">
        <f t="shared" si="230"/>
        <v>#REF!</v>
      </c>
      <c r="G122" s="68" t="e">
        <f t="shared" si="230"/>
        <v>#REF!</v>
      </c>
      <c r="H122" s="68" t="e">
        <f t="shared" si="230"/>
        <v>#REF!</v>
      </c>
      <c r="I122" s="68" t="e">
        <f t="shared" si="230"/>
        <v>#REF!</v>
      </c>
      <c r="J122" s="68" t="e">
        <f t="shared" si="230"/>
        <v>#REF!</v>
      </c>
      <c r="K122" s="68" t="e">
        <f t="shared" si="230"/>
        <v>#REF!</v>
      </c>
      <c r="L122" s="68" t="e">
        <f t="shared" si="230"/>
        <v>#REF!</v>
      </c>
      <c r="M122" s="68" t="e">
        <f t="shared" si="230"/>
        <v>#REF!</v>
      </c>
      <c r="N122" s="68" t="e">
        <f t="shared" si="230"/>
        <v>#REF!</v>
      </c>
      <c r="O122" s="68" t="e">
        <f t="shared" si="230"/>
        <v>#REF!</v>
      </c>
      <c r="P122" s="68" t="e">
        <f t="shared" si="230"/>
        <v>#REF!</v>
      </c>
      <c r="Q122" s="68" t="e">
        <f t="shared" si="230"/>
        <v>#REF!</v>
      </c>
      <c r="R122" s="68" t="e">
        <f t="shared" si="230"/>
        <v>#REF!</v>
      </c>
      <c r="S122" s="68" t="e">
        <f t="shared" si="230"/>
        <v>#REF!</v>
      </c>
      <c r="T122" s="68" t="e">
        <f t="shared" si="230"/>
        <v>#REF!</v>
      </c>
      <c r="U122" s="68" t="e">
        <f t="shared" si="230"/>
        <v>#REF!</v>
      </c>
      <c r="V122" s="68" t="e">
        <f t="shared" si="230"/>
        <v>#REF!</v>
      </c>
      <c r="W122" s="68" t="e">
        <f t="shared" si="230"/>
        <v>#REF!</v>
      </c>
      <c r="X122" s="68" t="e">
        <f t="shared" si="230"/>
        <v>#REF!</v>
      </c>
      <c r="Y122" s="68" t="e">
        <f t="shared" si="230"/>
        <v>#REF!</v>
      </c>
      <c r="Z122" s="68" t="e">
        <f t="shared" si="230"/>
        <v>#REF!</v>
      </c>
      <c r="AA122" s="68" t="e">
        <f t="shared" si="230"/>
        <v>#REF!</v>
      </c>
      <c r="AB122" s="68" t="e">
        <f t="shared" si="230"/>
        <v>#REF!</v>
      </c>
      <c r="AC122" s="68" t="e">
        <f t="shared" si="230"/>
        <v>#REF!</v>
      </c>
      <c r="AD122" s="68" t="e">
        <f t="shared" si="230"/>
        <v>#REF!</v>
      </c>
      <c r="AE122" s="68" t="e">
        <f t="shared" si="230"/>
        <v>#REF!</v>
      </c>
      <c r="AF122" s="68" t="e">
        <f t="shared" si="230"/>
        <v>#REF!</v>
      </c>
      <c r="AG122" s="68" t="e">
        <f t="shared" si="230"/>
        <v>#REF!</v>
      </c>
      <c r="AH122" s="68" t="e">
        <f t="shared" si="230"/>
        <v>#REF!</v>
      </c>
      <c r="AI122" s="68" t="e">
        <f t="shared" si="230"/>
        <v>#REF!</v>
      </c>
      <c r="AJ122" s="68" t="e">
        <f t="shared" si="230"/>
        <v>#REF!</v>
      </c>
      <c r="AK122" s="68" t="e">
        <f t="shared" si="230"/>
        <v>#REF!</v>
      </c>
      <c r="AL122" s="68" t="e">
        <f t="shared" si="230"/>
        <v>#REF!</v>
      </c>
      <c r="AM122" s="68" t="e">
        <f t="shared" si="230"/>
        <v>#REF!</v>
      </c>
      <c r="AN122" s="68" t="e">
        <f t="shared" si="230"/>
        <v>#REF!</v>
      </c>
      <c r="AO122" s="68" t="e">
        <f t="shared" si="230"/>
        <v>#REF!</v>
      </c>
      <c r="AP122" s="68" t="e">
        <f t="shared" si="230"/>
        <v>#REF!</v>
      </c>
      <c r="AQ122" s="68" t="e">
        <f t="shared" si="230"/>
        <v>#REF!</v>
      </c>
      <c r="AR122" s="68" t="e">
        <f t="shared" si="230"/>
        <v>#REF!</v>
      </c>
      <c r="AS122" s="68" t="e">
        <f t="shared" si="230"/>
        <v>#REF!</v>
      </c>
      <c r="AT122" s="68" t="e">
        <f t="shared" si="230"/>
        <v>#REF!</v>
      </c>
      <c r="AU122" s="68" t="e">
        <f t="shared" si="230"/>
        <v>#REF!</v>
      </c>
      <c r="AV122" s="68" t="e">
        <f t="shared" si="230"/>
        <v>#REF!</v>
      </c>
      <c r="AW122" s="68" t="e">
        <f t="shared" si="230"/>
        <v>#REF!</v>
      </c>
      <c r="AX122" s="68" t="e">
        <f t="shared" si="230"/>
        <v>#REF!</v>
      </c>
      <c r="AY122" s="68" t="e">
        <f t="shared" si="230"/>
        <v>#REF!</v>
      </c>
      <c r="AZ122" s="68" t="e">
        <f t="shared" si="230"/>
        <v>#REF!</v>
      </c>
      <c r="BA122" s="68" t="e">
        <f t="shared" si="230"/>
        <v>#REF!</v>
      </c>
      <c r="BB122" s="68" t="e">
        <f t="shared" si="230"/>
        <v>#REF!</v>
      </c>
      <c r="BC122" s="68" t="e">
        <f t="shared" si="230"/>
        <v>#REF!</v>
      </c>
      <c r="BD122" s="68" t="e">
        <f t="shared" si="230"/>
        <v>#REF!</v>
      </c>
      <c r="BE122" s="68" t="e">
        <f t="shared" si="230"/>
        <v>#REF!</v>
      </c>
      <c r="BF122" s="68" t="e">
        <f t="shared" si="230"/>
        <v>#REF!</v>
      </c>
      <c r="BG122" s="68" t="e">
        <f t="shared" si="230"/>
        <v>#REF!</v>
      </c>
      <c r="BH122" s="68" t="e">
        <f t="shared" si="230"/>
        <v>#REF!</v>
      </c>
      <c r="BI122" s="68" t="e">
        <f t="shared" si="230"/>
        <v>#REF!</v>
      </c>
      <c r="BJ122" s="68" t="e">
        <f t="shared" si="230"/>
        <v>#REF!</v>
      </c>
      <c r="BK122" s="68" t="e">
        <f t="shared" si="230"/>
        <v>#REF!</v>
      </c>
      <c r="BL122" s="68" t="e">
        <f t="shared" si="230"/>
        <v>#REF!</v>
      </c>
      <c r="BM122" s="68" t="e">
        <f t="shared" si="230"/>
        <v>#REF!</v>
      </c>
      <c r="BN122" s="68" t="e">
        <f t="shared" si="230"/>
        <v>#REF!</v>
      </c>
      <c r="BO122" s="68" t="e">
        <f t="shared" si="230"/>
        <v>#REF!</v>
      </c>
      <c r="BP122" s="68" t="e">
        <f t="shared" ref="BP122:EA122" si="231">IF(BP$119&gt;0,0,-(BP$116 + BP$117)*$C$37)</f>
        <v>#REF!</v>
      </c>
      <c r="BQ122" s="68" t="e">
        <f t="shared" si="231"/>
        <v>#REF!</v>
      </c>
      <c r="BR122" s="68" t="e">
        <f t="shared" si="231"/>
        <v>#REF!</v>
      </c>
      <c r="BS122" s="68" t="e">
        <f t="shared" si="231"/>
        <v>#REF!</v>
      </c>
      <c r="BT122" s="68" t="e">
        <f t="shared" si="231"/>
        <v>#REF!</v>
      </c>
      <c r="BU122" s="68" t="e">
        <f t="shared" si="231"/>
        <v>#REF!</v>
      </c>
      <c r="BV122" s="68" t="e">
        <f t="shared" si="231"/>
        <v>#REF!</v>
      </c>
      <c r="BW122" s="68" t="e">
        <f t="shared" si="231"/>
        <v>#REF!</v>
      </c>
      <c r="BX122" s="68" t="e">
        <f t="shared" si="231"/>
        <v>#REF!</v>
      </c>
      <c r="BY122" s="68" t="e">
        <f t="shared" si="231"/>
        <v>#REF!</v>
      </c>
      <c r="BZ122" s="68" t="e">
        <f t="shared" si="231"/>
        <v>#REF!</v>
      </c>
      <c r="CA122" s="68" t="e">
        <f t="shared" si="231"/>
        <v>#REF!</v>
      </c>
      <c r="CB122" s="68" t="e">
        <f t="shared" si="231"/>
        <v>#REF!</v>
      </c>
      <c r="CC122" s="68" t="e">
        <f t="shared" si="231"/>
        <v>#REF!</v>
      </c>
      <c r="CD122" s="68" t="e">
        <f t="shared" si="231"/>
        <v>#REF!</v>
      </c>
      <c r="CE122" s="68" t="e">
        <f t="shared" si="231"/>
        <v>#REF!</v>
      </c>
      <c r="CF122" s="68" t="e">
        <f t="shared" si="231"/>
        <v>#REF!</v>
      </c>
      <c r="CG122" s="68" t="e">
        <f t="shared" si="231"/>
        <v>#REF!</v>
      </c>
      <c r="CH122" s="68" t="e">
        <f t="shared" si="231"/>
        <v>#REF!</v>
      </c>
      <c r="CI122" s="68" t="e">
        <f t="shared" si="231"/>
        <v>#REF!</v>
      </c>
      <c r="CJ122" s="68" t="e">
        <f t="shared" si="231"/>
        <v>#REF!</v>
      </c>
      <c r="CK122" s="68" t="e">
        <f t="shared" si="231"/>
        <v>#REF!</v>
      </c>
      <c r="CL122" s="68" t="e">
        <f t="shared" si="231"/>
        <v>#REF!</v>
      </c>
      <c r="CM122" s="68" t="e">
        <f t="shared" si="231"/>
        <v>#REF!</v>
      </c>
      <c r="CN122" s="68" t="e">
        <f t="shared" si="231"/>
        <v>#REF!</v>
      </c>
      <c r="CO122" s="68" t="e">
        <f t="shared" si="231"/>
        <v>#REF!</v>
      </c>
      <c r="CP122" s="68" t="e">
        <f t="shared" si="231"/>
        <v>#REF!</v>
      </c>
      <c r="CQ122" s="68" t="e">
        <f t="shared" si="231"/>
        <v>#REF!</v>
      </c>
      <c r="CR122" s="68" t="e">
        <f t="shared" si="231"/>
        <v>#REF!</v>
      </c>
      <c r="CS122" s="68" t="e">
        <f t="shared" si="231"/>
        <v>#REF!</v>
      </c>
      <c r="CT122" s="68" t="e">
        <f t="shared" si="231"/>
        <v>#REF!</v>
      </c>
      <c r="CU122" s="68" t="e">
        <f t="shared" si="231"/>
        <v>#REF!</v>
      </c>
      <c r="CV122" s="68" t="e">
        <f t="shared" si="231"/>
        <v>#REF!</v>
      </c>
      <c r="CW122" s="68" t="e">
        <f t="shared" si="231"/>
        <v>#REF!</v>
      </c>
      <c r="CX122" s="68" t="e">
        <f t="shared" si="231"/>
        <v>#REF!</v>
      </c>
      <c r="CY122" s="68" t="e">
        <f t="shared" si="231"/>
        <v>#REF!</v>
      </c>
      <c r="CZ122" s="68" t="e">
        <f t="shared" si="231"/>
        <v>#REF!</v>
      </c>
      <c r="DA122" s="68" t="e">
        <f t="shared" si="231"/>
        <v>#REF!</v>
      </c>
      <c r="DB122" s="68" t="e">
        <f t="shared" si="231"/>
        <v>#REF!</v>
      </c>
      <c r="DC122" s="68" t="e">
        <f t="shared" si="231"/>
        <v>#REF!</v>
      </c>
      <c r="DD122" s="68" t="e">
        <f t="shared" si="231"/>
        <v>#REF!</v>
      </c>
      <c r="DE122" s="68" t="e">
        <f t="shared" si="231"/>
        <v>#REF!</v>
      </c>
      <c r="DF122" s="68" t="e">
        <f t="shared" si="231"/>
        <v>#REF!</v>
      </c>
      <c r="DG122" s="68" t="e">
        <f t="shared" si="231"/>
        <v>#REF!</v>
      </c>
      <c r="DH122" s="68" t="e">
        <f t="shared" si="231"/>
        <v>#REF!</v>
      </c>
      <c r="DI122" s="68" t="e">
        <f t="shared" si="231"/>
        <v>#REF!</v>
      </c>
      <c r="DJ122" s="68" t="e">
        <f t="shared" si="231"/>
        <v>#REF!</v>
      </c>
      <c r="DK122" s="68" t="e">
        <f t="shared" si="231"/>
        <v>#REF!</v>
      </c>
      <c r="DL122" s="68" t="e">
        <f t="shared" si="231"/>
        <v>#REF!</v>
      </c>
      <c r="DM122" s="68" t="e">
        <f t="shared" si="231"/>
        <v>#REF!</v>
      </c>
      <c r="DN122" s="68" t="e">
        <f t="shared" si="231"/>
        <v>#REF!</v>
      </c>
      <c r="DO122" s="68" t="e">
        <f t="shared" si="231"/>
        <v>#REF!</v>
      </c>
      <c r="DP122" s="68" t="e">
        <f t="shared" si="231"/>
        <v>#REF!</v>
      </c>
      <c r="DQ122" s="68" t="e">
        <f t="shared" si="231"/>
        <v>#REF!</v>
      </c>
      <c r="DR122" s="68" t="e">
        <f t="shared" si="231"/>
        <v>#REF!</v>
      </c>
      <c r="DS122" s="68" t="e">
        <f t="shared" si="231"/>
        <v>#REF!</v>
      </c>
      <c r="DT122" s="68" t="e">
        <f t="shared" si="231"/>
        <v>#REF!</v>
      </c>
      <c r="DU122" s="68" t="e">
        <f t="shared" si="231"/>
        <v>#REF!</v>
      </c>
      <c r="DV122" s="68" t="e">
        <f t="shared" si="231"/>
        <v>#REF!</v>
      </c>
      <c r="DW122" s="68" t="e">
        <f t="shared" si="231"/>
        <v>#REF!</v>
      </c>
      <c r="DX122" s="68" t="e">
        <f t="shared" si="231"/>
        <v>#REF!</v>
      </c>
      <c r="DY122" s="68" t="e">
        <f t="shared" si="231"/>
        <v>#REF!</v>
      </c>
      <c r="DZ122" s="68" t="e">
        <f t="shared" si="231"/>
        <v>#REF!</v>
      </c>
      <c r="EA122" s="68" t="e">
        <f t="shared" si="231"/>
        <v>#REF!</v>
      </c>
      <c r="EB122" s="68" t="e">
        <f t="shared" ref="EB122:GM122" si="232">IF(EB$119&gt;0,0,-(EB$116 + EB$117)*$C$37)</f>
        <v>#REF!</v>
      </c>
      <c r="EC122" s="68" t="e">
        <f t="shared" si="232"/>
        <v>#REF!</v>
      </c>
      <c r="ED122" s="68" t="e">
        <f t="shared" si="232"/>
        <v>#REF!</v>
      </c>
      <c r="EE122" s="68" t="e">
        <f t="shared" si="232"/>
        <v>#REF!</v>
      </c>
      <c r="EF122" s="68" t="e">
        <f t="shared" si="232"/>
        <v>#REF!</v>
      </c>
      <c r="EG122" s="68" t="e">
        <f t="shared" si="232"/>
        <v>#REF!</v>
      </c>
      <c r="EH122" s="68" t="e">
        <f t="shared" si="232"/>
        <v>#REF!</v>
      </c>
      <c r="EI122" s="68" t="e">
        <f t="shared" si="232"/>
        <v>#REF!</v>
      </c>
      <c r="EJ122" s="68" t="e">
        <f t="shared" si="232"/>
        <v>#REF!</v>
      </c>
      <c r="EK122" s="68" t="e">
        <f t="shared" si="232"/>
        <v>#REF!</v>
      </c>
      <c r="EL122" s="68" t="e">
        <f t="shared" si="232"/>
        <v>#REF!</v>
      </c>
      <c r="EM122" s="68" t="e">
        <f t="shared" si="232"/>
        <v>#REF!</v>
      </c>
      <c r="EN122" s="68" t="e">
        <f t="shared" si="232"/>
        <v>#REF!</v>
      </c>
      <c r="EO122" s="68" t="e">
        <f t="shared" si="232"/>
        <v>#REF!</v>
      </c>
      <c r="EP122" s="68" t="e">
        <f t="shared" si="232"/>
        <v>#REF!</v>
      </c>
      <c r="EQ122" s="68" t="e">
        <f t="shared" si="232"/>
        <v>#REF!</v>
      </c>
      <c r="ER122" s="68" t="e">
        <f t="shared" si="232"/>
        <v>#REF!</v>
      </c>
      <c r="ES122" s="68" t="e">
        <f t="shared" si="232"/>
        <v>#REF!</v>
      </c>
      <c r="ET122" s="68" t="e">
        <f t="shared" si="232"/>
        <v>#REF!</v>
      </c>
      <c r="EU122" s="68" t="e">
        <f t="shared" si="232"/>
        <v>#REF!</v>
      </c>
      <c r="EV122" s="68" t="e">
        <f t="shared" si="232"/>
        <v>#REF!</v>
      </c>
      <c r="EW122" s="68" t="e">
        <f t="shared" si="232"/>
        <v>#REF!</v>
      </c>
      <c r="EX122" s="68" t="e">
        <f t="shared" si="232"/>
        <v>#REF!</v>
      </c>
      <c r="EY122" s="68" t="e">
        <f t="shared" si="232"/>
        <v>#REF!</v>
      </c>
      <c r="EZ122" s="68" t="e">
        <f t="shared" si="232"/>
        <v>#REF!</v>
      </c>
      <c r="FA122" s="68" t="e">
        <f t="shared" si="232"/>
        <v>#REF!</v>
      </c>
      <c r="FB122" s="68" t="e">
        <f t="shared" si="232"/>
        <v>#REF!</v>
      </c>
      <c r="FC122" s="68" t="e">
        <f t="shared" si="232"/>
        <v>#REF!</v>
      </c>
      <c r="FD122" s="68" t="e">
        <f t="shared" si="232"/>
        <v>#REF!</v>
      </c>
      <c r="FE122" s="68" t="e">
        <f t="shared" si="232"/>
        <v>#REF!</v>
      </c>
      <c r="FF122" s="68" t="e">
        <f t="shared" si="232"/>
        <v>#REF!</v>
      </c>
      <c r="FG122" s="68" t="e">
        <f t="shared" si="232"/>
        <v>#REF!</v>
      </c>
      <c r="FH122" s="68" t="e">
        <f t="shared" si="232"/>
        <v>#REF!</v>
      </c>
      <c r="FI122" s="68" t="e">
        <f t="shared" si="232"/>
        <v>#REF!</v>
      </c>
      <c r="FJ122" s="68" t="e">
        <f t="shared" si="232"/>
        <v>#REF!</v>
      </c>
      <c r="FK122" s="68" t="e">
        <f t="shared" si="232"/>
        <v>#REF!</v>
      </c>
      <c r="FL122" s="68" t="e">
        <f t="shared" si="232"/>
        <v>#REF!</v>
      </c>
      <c r="FM122" s="68" t="e">
        <f t="shared" si="232"/>
        <v>#REF!</v>
      </c>
      <c r="FN122" s="68" t="e">
        <f t="shared" si="232"/>
        <v>#REF!</v>
      </c>
      <c r="FO122" s="68" t="e">
        <f t="shared" si="232"/>
        <v>#REF!</v>
      </c>
      <c r="FP122" s="68" t="e">
        <f t="shared" si="232"/>
        <v>#REF!</v>
      </c>
      <c r="FQ122" s="68" t="e">
        <f t="shared" si="232"/>
        <v>#REF!</v>
      </c>
      <c r="FR122" s="68" t="e">
        <f t="shared" si="232"/>
        <v>#REF!</v>
      </c>
      <c r="FS122" s="68" t="e">
        <f t="shared" si="232"/>
        <v>#REF!</v>
      </c>
      <c r="FT122" s="68" t="e">
        <f t="shared" si="232"/>
        <v>#REF!</v>
      </c>
      <c r="FU122" s="68" t="e">
        <f t="shared" si="232"/>
        <v>#REF!</v>
      </c>
      <c r="FV122" s="68" t="e">
        <f t="shared" si="232"/>
        <v>#REF!</v>
      </c>
      <c r="FW122" s="68" t="e">
        <f t="shared" si="232"/>
        <v>#REF!</v>
      </c>
      <c r="FX122" s="68" t="e">
        <f t="shared" si="232"/>
        <v>#REF!</v>
      </c>
      <c r="FY122" s="68" t="e">
        <f t="shared" si="232"/>
        <v>#REF!</v>
      </c>
      <c r="FZ122" s="68" t="e">
        <f t="shared" si="232"/>
        <v>#REF!</v>
      </c>
      <c r="GA122" s="68" t="e">
        <f t="shared" si="232"/>
        <v>#REF!</v>
      </c>
      <c r="GB122" s="68" t="e">
        <f t="shared" si="232"/>
        <v>#REF!</v>
      </c>
      <c r="GC122" s="68" t="e">
        <f t="shared" si="232"/>
        <v>#REF!</v>
      </c>
      <c r="GD122" s="68" t="e">
        <f t="shared" si="232"/>
        <v>#REF!</v>
      </c>
      <c r="GE122" s="68" t="e">
        <f t="shared" si="232"/>
        <v>#REF!</v>
      </c>
      <c r="GF122" s="68" t="e">
        <f t="shared" si="232"/>
        <v>#REF!</v>
      </c>
      <c r="GG122" s="68" t="e">
        <f t="shared" si="232"/>
        <v>#REF!</v>
      </c>
      <c r="GH122" s="68" t="e">
        <f t="shared" si="232"/>
        <v>#REF!</v>
      </c>
      <c r="GI122" s="68" t="e">
        <f t="shared" si="232"/>
        <v>#REF!</v>
      </c>
      <c r="GJ122" s="68" t="e">
        <f t="shared" si="232"/>
        <v>#REF!</v>
      </c>
      <c r="GK122" s="68" t="e">
        <f t="shared" si="232"/>
        <v>#REF!</v>
      </c>
      <c r="GL122" s="68" t="e">
        <f t="shared" si="232"/>
        <v>#REF!</v>
      </c>
      <c r="GM122" s="68" t="e">
        <f t="shared" si="232"/>
        <v>#REF!</v>
      </c>
      <c r="GN122" s="68" t="e">
        <f t="shared" ref="GN122:IY122" si="233">IF(GN$119&gt;0,0,-(GN$116 + GN$117)*$C$37)</f>
        <v>#REF!</v>
      </c>
      <c r="GO122" s="68" t="e">
        <f t="shared" si="233"/>
        <v>#REF!</v>
      </c>
      <c r="GP122" s="68" t="e">
        <f t="shared" si="233"/>
        <v>#REF!</v>
      </c>
      <c r="GQ122" s="68" t="e">
        <f t="shared" si="233"/>
        <v>#REF!</v>
      </c>
      <c r="GR122" s="68" t="e">
        <f t="shared" si="233"/>
        <v>#REF!</v>
      </c>
      <c r="GS122" s="68" t="e">
        <f t="shared" si="233"/>
        <v>#REF!</v>
      </c>
      <c r="GT122" s="68" t="e">
        <f t="shared" si="233"/>
        <v>#REF!</v>
      </c>
      <c r="GU122" s="68" t="e">
        <f t="shared" si="233"/>
        <v>#REF!</v>
      </c>
      <c r="GV122" s="68" t="e">
        <f t="shared" si="233"/>
        <v>#REF!</v>
      </c>
      <c r="GW122" s="68" t="e">
        <f t="shared" si="233"/>
        <v>#REF!</v>
      </c>
      <c r="GX122" s="68" t="e">
        <f t="shared" si="233"/>
        <v>#REF!</v>
      </c>
      <c r="GY122" s="68" t="e">
        <f t="shared" si="233"/>
        <v>#REF!</v>
      </c>
      <c r="GZ122" s="68" t="e">
        <f t="shared" si="233"/>
        <v>#REF!</v>
      </c>
      <c r="HA122" s="68" t="e">
        <f t="shared" si="233"/>
        <v>#REF!</v>
      </c>
      <c r="HB122" s="68" t="e">
        <f t="shared" si="233"/>
        <v>#REF!</v>
      </c>
      <c r="HC122" s="68" t="e">
        <f t="shared" si="233"/>
        <v>#REF!</v>
      </c>
      <c r="HD122" s="68" t="e">
        <f t="shared" si="233"/>
        <v>#REF!</v>
      </c>
      <c r="HE122" s="68" t="e">
        <f t="shared" si="233"/>
        <v>#REF!</v>
      </c>
      <c r="HF122" s="68" t="e">
        <f t="shared" si="233"/>
        <v>#REF!</v>
      </c>
      <c r="HG122" s="68" t="e">
        <f t="shared" si="233"/>
        <v>#REF!</v>
      </c>
      <c r="HH122" s="68" t="e">
        <f t="shared" si="233"/>
        <v>#REF!</v>
      </c>
      <c r="HI122" s="68" t="e">
        <f t="shared" si="233"/>
        <v>#REF!</v>
      </c>
      <c r="HJ122" s="68" t="e">
        <f t="shared" si="233"/>
        <v>#REF!</v>
      </c>
      <c r="HK122" s="68" t="e">
        <f t="shared" si="233"/>
        <v>#REF!</v>
      </c>
      <c r="HL122" s="68" t="e">
        <f t="shared" si="233"/>
        <v>#REF!</v>
      </c>
      <c r="HM122" s="68" t="e">
        <f t="shared" si="233"/>
        <v>#REF!</v>
      </c>
      <c r="HN122" s="68" t="e">
        <f t="shared" si="233"/>
        <v>#REF!</v>
      </c>
      <c r="HO122" s="68" t="e">
        <f t="shared" si="233"/>
        <v>#REF!</v>
      </c>
      <c r="HP122" s="68" t="e">
        <f t="shared" si="233"/>
        <v>#REF!</v>
      </c>
      <c r="HQ122" s="68" t="e">
        <f t="shared" si="233"/>
        <v>#REF!</v>
      </c>
      <c r="HR122" s="68" t="e">
        <f t="shared" si="233"/>
        <v>#REF!</v>
      </c>
      <c r="HS122" s="68" t="e">
        <f t="shared" si="233"/>
        <v>#REF!</v>
      </c>
      <c r="HT122" s="68" t="e">
        <f t="shared" si="233"/>
        <v>#REF!</v>
      </c>
      <c r="HU122" s="68" t="e">
        <f t="shared" si="233"/>
        <v>#REF!</v>
      </c>
      <c r="HV122" s="68" t="e">
        <f t="shared" si="233"/>
        <v>#REF!</v>
      </c>
      <c r="HW122" s="68" t="e">
        <f t="shared" si="233"/>
        <v>#REF!</v>
      </c>
      <c r="HX122" s="68" t="e">
        <f t="shared" si="233"/>
        <v>#REF!</v>
      </c>
      <c r="HY122" s="68" t="e">
        <f t="shared" si="233"/>
        <v>#REF!</v>
      </c>
      <c r="HZ122" s="68" t="e">
        <f t="shared" si="233"/>
        <v>#REF!</v>
      </c>
      <c r="IA122" s="68" t="e">
        <f t="shared" si="233"/>
        <v>#REF!</v>
      </c>
      <c r="IB122" s="68" t="e">
        <f t="shared" si="233"/>
        <v>#REF!</v>
      </c>
      <c r="IC122" s="68" t="e">
        <f t="shared" si="233"/>
        <v>#REF!</v>
      </c>
      <c r="ID122" s="68" t="e">
        <f t="shared" si="233"/>
        <v>#REF!</v>
      </c>
      <c r="IE122" s="68" t="e">
        <f t="shared" si="233"/>
        <v>#REF!</v>
      </c>
      <c r="IF122" s="68" t="e">
        <f t="shared" si="233"/>
        <v>#REF!</v>
      </c>
      <c r="IG122" s="68" t="e">
        <f t="shared" si="233"/>
        <v>#REF!</v>
      </c>
      <c r="IH122" s="68" t="e">
        <f t="shared" si="233"/>
        <v>#REF!</v>
      </c>
      <c r="II122" s="68" t="e">
        <f t="shared" si="233"/>
        <v>#REF!</v>
      </c>
      <c r="IJ122" s="68" t="e">
        <f t="shared" si="233"/>
        <v>#REF!</v>
      </c>
      <c r="IK122" s="68" t="e">
        <f t="shared" si="233"/>
        <v>#REF!</v>
      </c>
      <c r="IL122" s="68" t="e">
        <f t="shared" si="233"/>
        <v>#REF!</v>
      </c>
      <c r="IM122" s="68" t="e">
        <f t="shared" si="233"/>
        <v>#REF!</v>
      </c>
      <c r="IN122" s="68" t="e">
        <f t="shared" si="233"/>
        <v>#REF!</v>
      </c>
      <c r="IO122" s="68" t="e">
        <f t="shared" si="233"/>
        <v>#REF!</v>
      </c>
      <c r="IP122" s="68" t="e">
        <f t="shared" si="233"/>
        <v>#REF!</v>
      </c>
      <c r="IQ122" s="68" t="e">
        <f t="shared" si="233"/>
        <v>#REF!</v>
      </c>
      <c r="IR122" s="68" t="e">
        <f t="shared" si="233"/>
        <v>#REF!</v>
      </c>
      <c r="IS122" s="68" t="e">
        <f t="shared" si="233"/>
        <v>#REF!</v>
      </c>
      <c r="IT122" s="68" t="e">
        <f t="shared" si="233"/>
        <v>#REF!</v>
      </c>
      <c r="IU122" s="68" t="e">
        <f t="shared" si="233"/>
        <v>#REF!</v>
      </c>
      <c r="IV122" s="68" t="e">
        <f t="shared" si="233"/>
        <v>#REF!</v>
      </c>
      <c r="IW122" s="68" t="e">
        <f t="shared" si="233"/>
        <v>#REF!</v>
      </c>
      <c r="IX122" s="68" t="e">
        <f t="shared" si="233"/>
        <v>#REF!</v>
      </c>
      <c r="IY122" s="68" t="e">
        <f t="shared" si="233"/>
        <v>#REF!</v>
      </c>
      <c r="IZ122" s="68" t="e">
        <f t="shared" ref="IZ122:JV122" si="234">IF(IZ$119&gt;0,0,-(IZ$116 + IZ$117)*$C$37)</f>
        <v>#REF!</v>
      </c>
      <c r="JA122" s="68" t="e">
        <f t="shared" si="234"/>
        <v>#REF!</v>
      </c>
      <c r="JB122" s="68" t="e">
        <f t="shared" si="234"/>
        <v>#REF!</v>
      </c>
      <c r="JC122" s="68" t="e">
        <f t="shared" si="234"/>
        <v>#REF!</v>
      </c>
      <c r="JD122" s="68" t="e">
        <f t="shared" si="234"/>
        <v>#REF!</v>
      </c>
      <c r="JE122" s="68" t="e">
        <f t="shared" si="234"/>
        <v>#REF!</v>
      </c>
      <c r="JF122" s="68" t="e">
        <f t="shared" si="234"/>
        <v>#REF!</v>
      </c>
      <c r="JG122" s="68" t="e">
        <f t="shared" si="234"/>
        <v>#REF!</v>
      </c>
      <c r="JH122" s="68" t="e">
        <f t="shared" si="234"/>
        <v>#REF!</v>
      </c>
      <c r="JI122" s="68" t="e">
        <f t="shared" si="234"/>
        <v>#REF!</v>
      </c>
      <c r="JJ122" s="68" t="e">
        <f t="shared" si="234"/>
        <v>#REF!</v>
      </c>
      <c r="JK122" s="68" t="e">
        <f t="shared" si="234"/>
        <v>#REF!</v>
      </c>
      <c r="JL122" s="68" t="e">
        <f t="shared" si="234"/>
        <v>#REF!</v>
      </c>
      <c r="JM122" s="68" t="e">
        <f t="shared" si="234"/>
        <v>#REF!</v>
      </c>
      <c r="JN122" s="68" t="e">
        <f t="shared" si="234"/>
        <v>#REF!</v>
      </c>
      <c r="JO122" s="68" t="e">
        <f t="shared" si="234"/>
        <v>#REF!</v>
      </c>
      <c r="JP122" s="68" t="e">
        <f t="shared" si="234"/>
        <v>#REF!</v>
      </c>
      <c r="JQ122" s="68" t="e">
        <f t="shared" si="234"/>
        <v>#REF!</v>
      </c>
      <c r="JR122" s="68" t="e">
        <f t="shared" si="234"/>
        <v>#REF!</v>
      </c>
      <c r="JS122" s="68" t="e">
        <f t="shared" si="234"/>
        <v>#REF!</v>
      </c>
      <c r="JT122" s="68" t="e">
        <f t="shared" si="234"/>
        <v>#REF!</v>
      </c>
      <c r="JU122" s="68" t="e">
        <f t="shared" si="234"/>
        <v>#REF!</v>
      </c>
      <c r="JV122" s="68" t="e">
        <f t="shared" si="234"/>
        <v>#REF!</v>
      </c>
    </row>
    <row r="123" spans="1:282" s="106" customFormat="1">
      <c r="A123" s="104" t="s">
        <v>273</v>
      </c>
      <c r="B123" s="105"/>
      <c r="C123" s="86" t="e">
        <f t="shared" ref="C123:BN123" si="235">-(C118+C122)</f>
        <v>#REF!</v>
      </c>
      <c r="D123" s="86" t="e">
        <f t="shared" si="235"/>
        <v>#REF!</v>
      </c>
      <c r="E123" s="86" t="e">
        <f t="shared" si="235"/>
        <v>#REF!</v>
      </c>
      <c r="F123" s="86" t="e">
        <f t="shared" si="235"/>
        <v>#REF!</v>
      </c>
      <c r="G123" s="86" t="e">
        <f t="shared" si="235"/>
        <v>#REF!</v>
      </c>
      <c r="H123" s="86" t="e">
        <f t="shared" si="235"/>
        <v>#REF!</v>
      </c>
      <c r="I123" s="86" t="e">
        <f t="shared" si="235"/>
        <v>#REF!</v>
      </c>
      <c r="J123" s="86" t="e">
        <f t="shared" si="235"/>
        <v>#REF!</v>
      </c>
      <c r="K123" s="86" t="e">
        <f t="shared" si="235"/>
        <v>#REF!</v>
      </c>
      <c r="L123" s="86" t="e">
        <f t="shared" si="235"/>
        <v>#REF!</v>
      </c>
      <c r="M123" s="86" t="e">
        <f t="shared" si="235"/>
        <v>#REF!</v>
      </c>
      <c r="N123" s="86" t="e">
        <f t="shared" si="235"/>
        <v>#REF!</v>
      </c>
      <c r="O123" s="86" t="e">
        <f t="shared" si="235"/>
        <v>#REF!</v>
      </c>
      <c r="P123" s="86" t="e">
        <f t="shared" si="235"/>
        <v>#REF!</v>
      </c>
      <c r="Q123" s="86" t="e">
        <f t="shared" si="235"/>
        <v>#REF!</v>
      </c>
      <c r="R123" s="86" t="e">
        <f t="shared" si="235"/>
        <v>#REF!</v>
      </c>
      <c r="S123" s="86" t="e">
        <f t="shared" si="235"/>
        <v>#REF!</v>
      </c>
      <c r="T123" s="86" t="e">
        <f t="shared" si="235"/>
        <v>#REF!</v>
      </c>
      <c r="U123" s="86" t="e">
        <f t="shared" si="235"/>
        <v>#REF!</v>
      </c>
      <c r="V123" s="86" t="e">
        <f t="shared" si="235"/>
        <v>#REF!</v>
      </c>
      <c r="W123" s="86" t="e">
        <f t="shared" si="235"/>
        <v>#REF!</v>
      </c>
      <c r="X123" s="86" t="e">
        <f t="shared" si="235"/>
        <v>#REF!</v>
      </c>
      <c r="Y123" s="86" t="e">
        <f t="shared" si="235"/>
        <v>#REF!</v>
      </c>
      <c r="Z123" s="86" t="e">
        <f t="shared" si="235"/>
        <v>#REF!</v>
      </c>
      <c r="AA123" s="86" t="e">
        <f t="shared" si="235"/>
        <v>#REF!</v>
      </c>
      <c r="AB123" s="86" t="e">
        <f t="shared" si="235"/>
        <v>#REF!</v>
      </c>
      <c r="AC123" s="86" t="e">
        <f t="shared" si="235"/>
        <v>#REF!</v>
      </c>
      <c r="AD123" s="86" t="e">
        <f t="shared" si="235"/>
        <v>#REF!</v>
      </c>
      <c r="AE123" s="86" t="e">
        <f t="shared" si="235"/>
        <v>#REF!</v>
      </c>
      <c r="AF123" s="86" t="e">
        <f t="shared" si="235"/>
        <v>#REF!</v>
      </c>
      <c r="AG123" s="86" t="e">
        <f t="shared" si="235"/>
        <v>#REF!</v>
      </c>
      <c r="AH123" s="86" t="e">
        <f t="shared" si="235"/>
        <v>#REF!</v>
      </c>
      <c r="AI123" s="86" t="e">
        <f t="shared" si="235"/>
        <v>#REF!</v>
      </c>
      <c r="AJ123" s="86" t="e">
        <f t="shared" si="235"/>
        <v>#REF!</v>
      </c>
      <c r="AK123" s="86" t="e">
        <f t="shared" si="235"/>
        <v>#REF!</v>
      </c>
      <c r="AL123" s="86" t="e">
        <f t="shared" si="235"/>
        <v>#REF!</v>
      </c>
      <c r="AM123" s="86" t="e">
        <f t="shared" si="235"/>
        <v>#REF!</v>
      </c>
      <c r="AN123" s="86" t="e">
        <f t="shared" si="235"/>
        <v>#REF!</v>
      </c>
      <c r="AO123" s="86" t="e">
        <f t="shared" si="235"/>
        <v>#REF!</v>
      </c>
      <c r="AP123" s="86" t="e">
        <f t="shared" si="235"/>
        <v>#REF!</v>
      </c>
      <c r="AQ123" s="86" t="e">
        <f t="shared" si="235"/>
        <v>#REF!</v>
      </c>
      <c r="AR123" s="86" t="e">
        <f t="shared" si="235"/>
        <v>#REF!</v>
      </c>
      <c r="AS123" s="86" t="e">
        <f t="shared" si="235"/>
        <v>#REF!</v>
      </c>
      <c r="AT123" s="86" t="e">
        <f t="shared" si="235"/>
        <v>#REF!</v>
      </c>
      <c r="AU123" s="86" t="e">
        <f t="shared" si="235"/>
        <v>#REF!</v>
      </c>
      <c r="AV123" s="86" t="e">
        <f t="shared" si="235"/>
        <v>#REF!</v>
      </c>
      <c r="AW123" s="86" t="e">
        <f t="shared" si="235"/>
        <v>#REF!</v>
      </c>
      <c r="AX123" s="86" t="e">
        <f t="shared" si="235"/>
        <v>#REF!</v>
      </c>
      <c r="AY123" s="86" t="e">
        <f t="shared" si="235"/>
        <v>#REF!</v>
      </c>
      <c r="AZ123" s="86" t="e">
        <f t="shared" si="235"/>
        <v>#REF!</v>
      </c>
      <c r="BA123" s="86" t="e">
        <f t="shared" si="235"/>
        <v>#REF!</v>
      </c>
      <c r="BB123" s="86" t="e">
        <f t="shared" si="235"/>
        <v>#REF!</v>
      </c>
      <c r="BC123" s="86" t="e">
        <f t="shared" si="235"/>
        <v>#REF!</v>
      </c>
      <c r="BD123" s="86" t="e">
        <f t="shared" si="235"/>
        <v>#REF!</v>
      </c>
      <c r="BE123" s="86" t="e">
        <f t="shared" si="235"/>
        <v>#REF!</v>
      </c>
      <c r="BF123" s="86" t="e">
        <f t="shared" si="235"/>
        <v>#REF!</v>
      </c>
      <c r="BG123" s="86" t="e">
        <f t="shared" si="235"/>
        <v>#REF!</v>
      </c>
      <c r="BH123" s="86" t="e">
        <f t="shared" si="235"/>
        <v>#REF!</v>
      </c>
      <c r="BI123" s="86" t="e">
        <f t="shared" si="235"/>
        <v>#REF!</v>
      </c>
      <c r="BJ123" s="86" t="e">
        <f t="shared" si="235"/>
        <v>#REF!</v>
      </c>
      <c r="BK123" s="86" t="e">
        <f t="shared" si="235"/>
        <v>#REF!</v>
      </c>
      <c r="BL123" s="86" t="e">
        <f t="shared" si="235"/>
        <v>#REF!</v>
      </c>
      <c r="BM123" s="86" t="e">
        <f t="shared" si="235"/>
        <v>#REF!</v>
      </c>
      <c r="BN123" s="86" t="e">
        <f t="shared" si="235"/>
        <v>#REF!</v>
      </c>
      <c r="BO123" s="86" t="e">
        <f t="shared" ref="BO123:DZ123" si="236">-(BO118+BO122)</f>
        <v>#REF!</v>
      </c>
      <c r="BP123" s="86" t="e">
        <f t="shared" si="236"/>
        <v>#REF!</v>
      </c>
      <c r="BQ123" s="86" t="e">
        <f t="shared" si="236"/>
        <v>#REF!</v>
      </c>
      <c r="BR123" s="86" t="e">
        <f t="shared" si="236"/>
        <v>#REF!</v>
      </c>
      <c r="BS123" s="86" t="e">
        <f t="shared" si="236"/>
        <v>#REF!</v>
      </c>
      <c r="BT123" s="86" t="e">
        <f t="shared" si="236"/>
        <v>#REF!</v>
      </c>
      <c r="BU123" s="86" t="e">
        <f t="shared" si="236"/>
        <v>#REF!</v>
      </c>
      <c r="BV123" s="86" t="e">
        <f t="shared" si="236"/>
        <v>#REF!</v>
      </c>
      <c r="BW123" s="86" t="e">
        <f t="shared" si="236"/>
        <v>#REF!</v>
      </c>
      <c r="BX123" s="86" t="e">
        <f t="shared" si="236"/>
        <v>#REF!</v>
      </c>
      <c r="BY123" s="86" t="e">
        <f t="shared" si="236"/>
        <v>#REF!</v>
      </c>
      <c r="BZ123" s="86" t="e">
        <f t="shared" si="236"/>
        <v>#REF!</v>
      </c>
      <c r="CA123" s="86" t="e">
        <f t="shared" si="236"/>
        <v>#REF!</v>
      </c>
      <c r="CB123" s="86" t="e">
        <f t="shared" si="236"/>
        <v>#REF!</v>
      </c>
      <c r="CC123" s="86" t="e">
        <f t="shared" si="236"/>
        <v>#REF!</v>
      </c>
      <c r="CD123" s="86" t="e">
        <f t="shared" si="236"/>
        <v>#REF!</v>
      </c>
      <c r="CE123" s="86" t="e">
        <f t="shared" si="236"/>
        <v>#REF!</v>
      </c>
      <c r="CF123" s="86" t="e">
        <f t="shared" si="236"/>
        <v>#REF!</v>
      </c>
      <c r="CG123" s="86" t="e">
        <f t="shared" si="236"/>
        <v>#REF!</v>
      </c>
      <c r="CH123" s="86" t="e">
        <f t="shared" si="236"/>
        <v>#REF!</v>
      </c>
      <c r="CI123" s="86" t="e">
        <f t="shared" si="236"/>
        <v>#REF!</v>
      </c>
      <c r="CJ123" s="86" t="e">
        <f t="shared" si="236"/>
        <v>#REF!</v>
      </c>
      <c r="CK123" s="86" t="e">
        <f t="shared" si="236"/>
        <v>#REF!</v>
      </c>
      <c r="CL123" s="86" t="e">
        <f t="shared" si="236"/>
        <v>#REF!</v>
      </c>
      <c r="CM123" s="86" t="e">
        <f t="shared" si="236"/>
        <v>#REF!</v>
      </c>
      <c r="CN123" s="86" t="e">
        <f t="shared" si="236"/>
        <v>#REF!</v>
      </c>
      <c r="CO123" s="86" t="e">
        <f t="shared" si="236"/>
        <v>#REF!</v>
      </c>
      <c r="CP123" s="86" t="e">
        <f t="shared" si="236"/>
        <v>#REF!</v>
      </c>
      <c r="CQ123" s="86" t="e">
        <f t="shared" si="236"/>
        <v>#REF!</v>
      </c>
      <c r="CR123" s="86" t="e">
        <f t="shared" si="236"/>
        <v>#REF!</v>
      </c>
      <c r="CS123" s="86" t="e">
        <f t="shared" si="236"/>
        <v>#REF!</v>
      </c>
      <c r="CT123" s="86" t="e">
        <f t="shared" si="236"/>
        <v>#REF!</v>
      </c>
      <c r="CU123" s="86" t="e">
        <f t="shared" si="236"/>
        <v>#REF!</v>
      </c>
      <c r="CV123" s="86" t="e">
        <f t="shared" si="236"/>
        <v>#REF!</v>
      </c>
      <c r="CW123" s="86" t="e">
        <f t="shared" si="236"/>
        <v>#REF!</v>
      </c>
      <c r="CX123" s="86" t="e">
        <f t="shared" si="236"/>
        <v>#REF!</v>
      </c>
      <c r="CY123" s="86" t="e">
        <f t="shared" si="236"/>
        <v>#REF!</v>
      </c>
      <c r="CZ123" s="86" t="e">
        <f t="shared" si="236"/>
        <v>#REF!</v>
      </c>
      <c r="DA123" s="86" t="e">
        <f t="shared" si="236"/>
        <v>#REF!</v>
      </c>
      <c r="DB123" s="86" t="e">
        <f t="shared" si="236"/>
        <v>#REF!</v>
      </c>
      <c r="DC123" s="86" t="e">
        <f t="shared" si="236"/>
        <v>#REF!</v>
      </c>
      <c r="DD123" s="86" t="e">
        <f t="shared" si="236"/>
        <v>#REF!</v>
      </c>
      <c r="DE123" s="86" t="e">
        <f t="shared" si="236"/>
        <v>#REF!</v>
      </c>
      <c r="DF123" s="86" t="e">
        <f t="shared" si="236"/>
        <v>#REF!</v>
      </c>
      <c r="DG123" s="86" t="e">
        <f t="shared" si="236"/>
        <v>#REF!</v>
      </c>
      <c r="DH123" s="86" t="e">
        <f t="shared" si="236"/>
        <v>#REF!</v>
      </c>
      <c r="DI123" s="86" t="e">
        <f t="shared" si="236"/>
        <v>#REF!</v>
      </c>
      <c r="DJ123" s="86" t="e">
        <f t="shared" si="236"/>
        <v>#REF!</v>
      </c>
      <c r="DK123" s="86" t="e">
        <f t="shared" si="236"/>
        <v>#REF!</v>
      </c>
      <c r="DL123" s="86" t="e">
        <f t="shared" si="236"/>
        <v>#REF!</v>
      </c>
      <c r="DM123" s="86" t="e">
        <f t="shared" si="236"/>
        <v>#REF!</v>
      </c>
      <c r="DN123" s="86" t="e">
        <f t="shared" si="236"/>
        <v>#REF!</v>
      </c>
      <c r="DO123" s="86" t="e">
        <f t="shared" si="236"/>
        <v>#REF!</v>
      </c>
      <c r="DP123" s="86" t="e">
        <f t="shared" si="236"/>
        <v>#REF!</v>
      </c>
      <c r="DQ123" s="86" t="e">
        <f t="shared" si="236"/>
        <v>#REF!</v>
      </c>
      <c r="DR123" s="86" t="e">
        <f t="shared" si="236"/>
        <v>#REF!</v>
      </c>
      <c r="DS123" s="86" t="e">
        <f t="shared" si="236"/>
        <v>#REF!</v>
      </c>
      <c r="DT123" s="86" t="e">
        <f t="shared" si="236"/>
        <v>#REF!</v>
      </c>
      <c r="DU123" s="86" t="e">
        <f t="shared" si="236"/>
        <v>#REF!</v>
      </c>
      <c r="DV123" s="86" t="e">
        <f t="shared" si="236"/>
        <v>#REF!</v>
      </c>
      <c r="DW123" s="86" t="e">
        <f t="shared" si="236"/>
        <v>#REF!</v>
      </c>
      <c r="DX123" s="86" t="e">
        <f t="shared" si="236"/>
        <v>#REF!</v>
      </c>
      <c r="DY123" s="86" t="e">
        <f t="shared" si="236"/>
        <v>#REF!</v>
      </c>
      <c r="DZ123" s="86" t="e">
        <f t="shared" si="236"/>
        <v>#REF!</v>
      </c>
      <c r="EA123" s="86" t="e">
        <f t="shared" ref="EA123:GL123" si="237">-(EA118+EA122)</f>
        <v>#REF!</v>
      </c>
      <c r="EB123" s="86" t="e">
        <f t="shared" si="237"/>
        <v>#REF!</v>
      </c>
      <c r="EC123" s="86" t="e">
        <f t="shared" si="237"/>
        <v>#REF!</v>
      </c>
      <c r="ED123" s="86" t="e">
        <f t="shared" si="237"/>
        <v>#REF!</v>
      </c>
      <c r="EE123" s="86" t="e">
        <f t="shared" si="237"/>
        <v>#REF!</v>
      </c>
      <c r="EF123" s="86" t="e">
        <f t="shared" si="237"/>
        <v>#REF!</v>
      </c>
      <c r="EG123" s="86" t="e">
        <f t="shared" si="237"/>
        <v>#REF!</v>
      </c>
      <c r="EH123" s="86" t="e">
        <f t="shared" si="237"/>
        <v>#REF!</v>
      </c>
      <c r="EI123" s="86" t="e">
        <f t="shared" si="237"/>
        <v>#REF!</v>
      </c>
      <c r="EJ123" s="86" t="e">
        <f t="shared" si="237"/>
        <v>#REF!</v>
      </c>
      <c r="EK123" s="86" t="e">
        <f t="shared" si="237"/>
        <v>#REF!</v>
      </c>
      <c r="EL123" s="86" t="e">
        <f t="shared" si="237"/>
        <v>#REF!</v>
      </c>
      <c r="EM123" s="86" t="e">
        <f t="shared" si="237"/>
        <v>#REF!</v>
      </c>
      <c r="EN123" s="86" t="e">
        <f t="shared" si="237"/>
        <v>#REF!</v>
      </c>
      <c r="EO123" s="86" t="e">
        <f t="shared" si="237"/>
        <v>#REF!</v>
      </c>
      <c r="EP123" s="86" t="e">
        <f t="shared" si="237"/>
        <v>#REF!</v>
      </c>
      <c r="EQ123" s="86" t="e">
        <f t="shared" si="237"/>
        <v>#REF!</v>
      </c>
      <c r="ER123" s="86" t="e">
        <f t="shared" si="237"/>
        <v>#REF!</v>
      </c>
      <c r="ES123" s="86" t="e">
        <f t="shared" si="237"/>
        <v>#REF!</v>
      </c>
      <c r="ET123" s="86" t="e">
        <f t="shared" si="237"/>
        <v>#REF!</v>
      </c>
      <c r="EU123" s="86" t="e">
        <f t="shared" si="237"/>
        <v>#REF!</v>
      </c>
      <c r="EV123" s="86" t="e">
        <f t="shared" si="237"/>
        <v>#REF!</v>
      </c>
      <c r="EW123" s="86" t="e">
        <f t="shared" si="237"/>
        <v>#REF!</v>
      </c>
      <c r="EX123" s="86" t="e">
        <f t="shared" si="237"/>
        <v>#REF!</v>
      </c>
      <c r="EY123" s="86" t="e">
        <f t="shared" si="237"/>
        <v>#REF!</v>
      </c>
      <c r="EZ123" s="86" t="e">
        <f t="shared" si="237"/>
        <v>#REF!</v>
      </c>
      <c r="FA123" s="86" t="e">
        <f t="shared" si="237"/>
        <v>#REF!</v>
      </c>
      <c r="FB123" s="86" t="e">
        <f t="shared" si="237"/>
        <v>#REF!</v>
      </c>
      <c r="FC123" s="86" t="e">
        <f t="shared" si="237"/>
        <v>#REF!</v>
      </c>
      <c r="FD123" s="86" t="e">
        <f t="shared" si="237"/>
        <v>#REF!</v>
      </c>
      <c r="FE123" s="86" t="e">
        <f t="shared" si="237"/>
        <v>#REF!</v>
      </c>
      <c r="FF123" s="86" t="e">
        <f t="shared" si="237"/>
        <v>#REF!</v>
      </c>
      <c r="FG123" s="86" t="e">
        <f t="shared" si="237"/>
        <v>#REF!</v>
      </c>
      <c r="FH123" s="86" t="e">
        <f t="shared" si="237"/>
        <v>#REF!</v>
      </c>
      <c r="FI123" s="86" t="e">
        <f t="shared" si="237"/>
        <v>#REF!</v>
      </c>
      <c r="FJ123" s="86" t="e">
        <f t="shared" si="237"/>
        <v>#REF!</v>
      </c>
      <c r="FK123" s="86" t="e">
        <f t="shared" si="237"/>
        <v>#REF!</v>
      </c>
      <c r="FL123" s="86" t="e">
        <f t="shared" si="237"/>
        <v>#REF!</v>
      </c>
      <c r="FM123" s="86" t="e">
        <f t="shared" si="237"/>
        <v>#REF!</v>
      </c>
      <c r="FN123" s="86" t="e">
        <f t="shared" si="237"/>
        <v>#REF!</v>
      </c>
      <c r="FO123" s="86" t="e">
        <f t="shared" si="237"/>
        <v>#REF!</v>
      </c>
      <c r="FP123" s="86" t="e">
        <f t="shared" si="237"/>
        <v>#REF!</v>
      </c>
      <c r="FQ123" s="86" t="e">
        <f t="shared" si="237"/>
        <v>#REF!</v>
      </c>
      <c r="FR123" s="86" t="e">
        <f t="shared" si="237"/>
        <v>#REF!</v>
      </c>
      <c r="FS123" s="86" t="e">
        <f t="shared" si="237"/>
        <v>#REF!</v>
      </c>
      <c r="FT123" s="86" t="e">
        <f t="shared" si="237"/>
        <v>#REF!</v>
      </c>
      <c r="FU123" s="86" t="e">
        <f t="shared" si="237"/>
        <v>#REF!</v>
      </c>
      <c r="FV123" s="86" t="e">
        <f t="shared" si="237"/>
        <v>#REF!</v>
      </c>
      <c r="FW123" s="86" t="e">
        <f t="shared" si="237"/>
        <v>#REF!</v>
      </c>
      <c r="FX123" s="86" t="e">
        <f t="shared" si="237"/>
        <v>#REF!</v>
      </c>
      <c r="FY123" s="86" t="e">
        <f t="shared" si="237"/>
        <v>#REF!</v>
      </c>
      <c r="FZ123" s="86" t="e">
        <f t="shared" si="237"/>
        <v>#REF!</v>
      </c>
      <c r="GA123" s="86" t="e">
        <f t="shared" si="237"/>
        <v>#REF!</v>
      </c>
      <c r="GB123" s="86" t="e">
        <f t="shared" si="237"/>
        <v>#REF!</v>
      </c>
      <c r="GC123" s="86" t="e">
        <f t="shared" si="237"/>
        <v>#REF!</v>
      </c>
      <c r="GD123" s="86" t="e">
        <f t="shared" si="237"/>
        <v>#REF!</v>
      </c>
      <c r="GE123" s="86" t="e">
        <f t="shared" si="237"/>
        <v>#REF!</v>
      </c>
      <c r="GF123" s="86" t="e">
        <f t="shared" si="237"/>
        <v>#REF!</v>
      </c>
      <c r="GG123" s="86" t="e">
        <f t="shared" si="237"/>
        <v>#REF!</v>
      </c>
      <c r="GH123" s="86" t="e">
        <f t="shared" si="237"/>
        <v>#REF!</v>
      </c>
      <c r="GI123" s="86" t="e">
        <f t="shared" si="237"/>
        <v>#REF!</v>
      </c>
      <c r="GJ123" s="86" t="e">
        <f t="shared" si="237"/>
        <v>#REF!</v>
      </c>
      <c r="GK123" s="86" t="e">
        <f t="shared" si="237"/>
        <v>#REF!</v>
      </c>
      <c r="GL123" s="86" t="e">
        <f t="shared" si="237"/>
        <v>#REF!</v>
      </c>
      <c r="GM123" s="86" t="e">
        <f t="shared" ref="GM123:IX123" si="238">-(GM118+GM122)</f>
        <v>#REF!</v>
      </c>
      <c r="GN123" s="86" t="e">
        <f t="shared" si="238"/>
        <v>#REF!</v>
      </c>
      <c r="GO123" s="86" t="e">
        <f t="shared" si="238"/>
        <v>#REF!</v>
      </c>
      <c r="GP123" s="86" t="e">
        <f t="shared" si="238"/>
        <v>#REF!</v>
      </c>
      <c r="GQ123" s="86" t="e">
        <f t="shared" si="238"/>
        <v>#REF!</v>
      </c>
      <c r="GR123" s="86" t="e">
        <f t="shared" si="238"/>
        <v>#REF!</v>
      </c>
      <c r="GS123" s="86" t="e">
        <f t="shared" si="238"/>
        <v>#REF!</v>
      </c>
      <c r="GT123" s="86" t="e">
        <f t="shared" si="238"/>
        <v>#REF!</v>
      </c>
      <c r="GU123" s="86" t="e">
        <f t="shared" si="238"/>
        <v>#REF!</v>
      </c>
      <c r="GV123" s="86" t="e">
        <f t="shared" si="238"/>
        <v>#REF!</v>
      </c>
      <c r="GW123" s="86" t="e">
        <f t="shared" si="238"/>
        <v>#REF!</v>
      </c>
      <c r="GX123" s="86" t="e">
        <f t="shared" si="238"/>
        <v>#REF!</v>
      </c>
      <c r="GY123" s="86" t="e">
        <f t="shared" si="238"/>
        <v>#REF!</v>
      </c>
      <c r="GZ123" s="86" t="e">
        <f t="shared" si="238"/>
        <v>#REF!</v>
      </c>
      <c r="HA123" s="86" t="e">
        <f t="shared" si="238"/>
        <v>#REF!</v>
      </c>
      <c r="HB123" s="86" t="e">
        <f t="shared" si="238"/>
        <v>#REF!</v>
      </c>
      <c r="HC123" s="86" t="e">
        <f t="shared" si="238"/>
        <v>#REF!</v>
      </c>
      <c r="HD123" s="86" t="e">
        <f t="shared" si="238"/>
        <v>#REF!</v>
      </c>
      <c r="HE123" s="86" t="e">
        <f t="shared" si="238"/>
        <v>#REF!</v>
      </c>
      <c r="HF123" s="86" t="e">
        <f t="shared" si="238"/>
        <v>#REF!</v>
      </c>
      <c r="HG123" s="86" t="e">
        <f t="shared" si="238"/>
        <v>#REF!</v>
      </c>
      <c r="HH123" s="86" t="e">
        <f t="shared" si="238"/>
        <v>#REF!</v>
      </c>
      <c r="HI123" s="86" t="e">
        <f t="shared" si="238"/>
        <v>#REF!</v>
      </c>
      <c r="HJ123" s="86" t="e">
        <f t="shared" si="238"/>
        <v>#REF!</v>
      </c>
      <c r="HK123" s="86" t="e">
        <f t="shared" si="238"/>
        <v>#REF!</v>
      </c>
      <c r="HL123" s="86" t="e">
        <f t="shared" si="238"/>
        <v>#REF!</v>
      </c>
      <c r="HM123" s="86" t="e">
        <f t="shared" si="238"/>
        <v>#REF!</v>
      </c>
      <c r="HN123" s="86" t="e">
        <f t="shared" si="238"/>
        <v>#REF!</v>
      </c>
      <c r="HO123" s="86" t="e">
        <f t="shared" si="238"/>
        <v>#REF!</v>
      </c>
      <c r="HP123" s="86" t="e">
        <f t="shared" si="238"/>
        <v>#REF!</v>
      </c>
      <c r="HQ123" s="86" t="e">
        <f t="shared" si="238"/>
        <v>#REF!</v>
      </c>
      <c r="HR123" s="86" t="e">
        <f t="shared" si="238"/>
        <v>#REF!</v>
      </c>
      <c r="HS123" s="86" t="e">
        <f t="shared" si="238"/>
        <v>#REF!</v>
      </c>
      <c r="HT123" s="86" t="e">
        <f t="shared" si="238"/>
        <v>#REF!</v>
      </c>
      <c r="HU123" s="86" t="e">
        <f t="shared" si="238"/>
        <v>#REF!</v>
      </c>
      <c r="HV123" s="86" t="e">
        <f t="shared" si="238"/>
        <v>#REF!</v>
      </c>
      <c r="HW123" s="86" t="e">
        <f t="shared" si="238"/>
        <v>#REF!</v>
      </c>
      <c r="HX123" s="86" t="e">
        <f t="shared" si="238"/>
        <v>#REF!</v>
      </c>
      <c r="HY123" s="86" t="e">
        <f t="shared" si="238"/>
        <v>#REF!</v>
      </c>
      <c r="HZ123" s="86" t="e">
        <f t="shared" si="238"/>
        <v>#REF!</v>
      </c>
      <c r="IA123" s="86" t="e">
        <f t="shared" si="238"/>
        <v>#REF!</v>
      </c>
      <c r="IB123" s="86" t="e">
        <f t="shared" si="238"/>
        <v>#REF!</v>
      </c>
      <c r="IC123" s="86" t="e">
        <f t="shared" si="238"/>
        <v>#REF!</v>
      </c>
      <c r="ID123" s="86" t="e">
        <f t="shared" si="238"/>
        <v>#REF!</v>
      </c>
      <c r="IE123" s="86" t="e">
        <f t="shared" si="238"/>
        <v>#REF!</v>
      </c>
      <c r="IF123" s="86" t="e">
        <f t="shared" si="238"/>
        <v>#REF!</v>
      </c>
      <c r="IG123" s="86" t="e">
        <f t="shared" si="238"/>
        <v>#REF!</v>
      </c>
      <c r="IH123" s="86" t="e">
        <f t="shared" si="238"/>
        <v>#REF!</v>
      </c>
      <c r="II123" s="86" t="e">
        <f t="shared" si="238"/>
        <v>#REF!</v>
      </c>
      <c r="IJ123" s="86" t="e">
        <f t="shared" si="238"/>
        <v>#REF!</v>
      </c>
      <c r="IK123" s="86" t="e">
        <f t="shared" si="238"/>
        <v>#REF!</v>
      </c>
      <c r="IL123" s="86" t="e">
        <f t="shared" si="238"/>
        <v>#REF!</v>
      </c>
      <c r="IM123" s="86" t="e">
        <f t="shared" si="238"/>
        <v>#REF!</v>
      </c>
      <c r="IN123" s="86" t="e">
        <f t="shared" si="238"/>
        <v>#REF!</v>
      </c>
      <c r="IO123" s="86" t="e">
        <f t="shared" si="238"/>
        <v>#REF!</v>
      </c>
      <c r="IP123" s="86" t="e">
        <f t="shared" si="238"/>
        <v>#REF!</v>
      </c>
      <c r="IQ123" s="86" t="e">
        <f t="shared" si="238"/>
        <v>#REF!</v>
      </c>
      <c r="IR123" s="86" t="e">
        <f t="shared" si="238"/>
        <v>#REF!</v>
      </c>
      <c r="IS123" s="86" t="e">
        <f t="shared" si="238"/>
        <v>#REF!</v>
      </c>
      <c r="IT123" s="86" t="e">
        <f t="shared" si="238"/>
        <v>#REF!</v>
      </c>
      <c r="IU123" s="86" t="e">
        <f t="shared" si="238"/>
        <v>#REF!</v>
      </c>
      <c r="IV123" s="86" t="e">
        <f t="shared" si="238"/>
        <v>#REF!</v>
      </c>
      <c r="IW123" s="86" t="e">
        <f t="shared" si="238"/>
        <v>#REF!</v>
      </c>
      <c r="IX123" s="86" t="e">
        <f t="shared" si="238"/>
        <v>#REF!</v>
      </c>
      <c r="IY123" s="86" t="e">
        <f t="shared" ref="IY123:JV123" si="239">-(IY118+IY122)</f>
        <v>#REF!</v>
      </c>
      <c r="IZ123" s="86" t="e">
        <f t="shared" si="239"/>
        <v>#REF!</v>
      </c>
      <c r="JA123" s="86" t="e">
        <f t="shared" si="239"/>
        <v>#REF!</v>
      </c>
      <c r="JB123" s="86" t="e">
        <f t="shared" si="239"/>
        <v>#REF!</v>
      </c>
      <c r="JC123" s="86" t="e">
        <f t="shared" si="239"/>
        <v>#REF!</v>
      </c>
      <c r="JD123" s="86" t="e">
        <f t="shared" si="239"/>
        <v>#REF!</v>
      </c>
      <c r="JE123" s="86" t="e">
        <f t="shared" si="239"/>
        <v>#REF!</v>
      </c>
      <c r="JF123" s="86" t="e">
        <f t="shared" si="239"/>
        <v>#REF!</v>
      </c>
      <c r="JG123" s="86" t="e">
        <f t="shared" si="239"/>
        <v>#REF!</v>
      </c>
      <c r="JH123" s="86" t="e">
        <f t="shared" si="239"/>
        <v>#REF!</v>
      </c>
      <c r="JI123" s="86" t="e">
        <f t="shared" si="239"/>
        <v>#REF!</v>
      </c>
      <c r="JJ123" s="86" t="e">
        <f t="shared" si="239"/>
        <v>#REF!</v>
      </c>
      <c r="JK123" s="86" t="e">
        <f t="shared" si="239"/>
        <v>#REF!</v>
      </c>
      <c r="JL123" s="86" t="e">
        <f t="shared" si="239"/>
        <v>#REF!</v>
      </c>
      <c r="JM123" s="86" t="e">
        <f t="shared" si="239"/>
        <v>#REF!</v>
      </c>
      <c r="JN123" s="86" t="e">
        <f t="shared" si="239"/>
        <v>#REF!</v>
      </c>
      <c r="JO123" s="86" t="e">
        <f t="shared" si="239"/>
        <v>#REF!</v>
      </c>
      <c r="JP123" s="86" t="e">
        <f t="shared" si="239"/>
        <v>#REF!</v>
      </c>
      <c r="JQ123" s="86" t="e">
        <f t="shared" si="239"/>
        <v>#REF!</v>
      </c>
      <c r="JR123" s="86" t="e">
        <f t="shared" si="239"/>
        <v>#REF!</v>
      </c>
      <c r="JS123" s="86" t="e">
        <f t="shared" si="239"/>
        <v>#REF!</v>
      </c>
      <c r="JT123" s="86" t="e">
        <f t="shared" si="239"/>
        <v>#REF!</v>
      </c>
      <c r="JU123" s="86" t="e">
        <f t="shared" si="239"/>
        <v>#REF!</v>
      </c>
      <c r="JV123" s="86" t="e">
        <f t="shared" si="239"/>
        <v>#REF!</v>
      </c>
    </row>
    <row r="124" spans="1:282">
      <c r="A124" s="72"/>
      <c r="B124" s="59"/>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row>
    <row r="125" spans="1:282">
      <c r="A125" s="72"/>
      <c r="B125" s="59"/>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row>
    <row r="126" spans="1:282" s="87" customFormat="1">
      <c r="A126" s="87" t="s">
        <v>274</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6"/>
      <c r="CY126" s="126"/>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126"/>
      <c r="EJ126" s="126"/>
      <c r="EK126" s="126"/>
      <c r="EL126" s="126"/>
      <c r="EM126" s="126"/>
      <c r="EN126" s="126"/>
      <c r="EO126" s="126"/>
      <c r="EP126" s="126"/>
      <c r="EQ126" s="126"/>
      <c r="ER126" s="126"/>
      <c r="ES126" s="126"/>
      <c r="ET126" s="126"/>
      <c r="EU126" s="126"/>
      <c r="EV126" s="126"/>
      <c r="EW126" s="126"/>
      <c r="EX126" s="126"/>
      <c r="EY126" s="126"/>
      <c r="EZ126" s="126"/>
      <c r="FA126" s="126"/>
      <c r="FB126" s="126"/>
      <c r="FC126" s="126"/>
      <c r="FD126" s="126"/>
      <c r="FE126" s="126"/>
      <c r="FF126" s="126"/>
      <c r="FG126" s="126"/>
      <c r="FH126" s="126"/>
      <c r="FI126" s="126"/>
      <c r="FJ126" s="126"/>
      <c r="FK126" s="126"/>
      <c r="FL126" s="126"/>
      <c r="FM126" s="126"/>
      <c r="FN126" s="126"/>
      <c r="FO126" s="126"/>
      <c r="FP126" s="126"/>
      <c r="FQ126" s="126"/>
      <c r="FR126" s="126"/>
      <c r="FS126" s="126"/>
      <c r="FT126" s="126"/>
      <c r="FU126" s="126"/>
      <c r="FV126" s="126"/>
      <c r="FW126" s="126"/>
      <c r="FX126" s="126"/>
      <c r="FY126" s="126"/>
      <c r="FZ126" s="126"/>
      <c r="GA126" s="126"/>
      <c r="GB126" s="126"/>
      <c r="GC126" s="126"/>
      <c r="GD126" s="126"/>
      <c r="GE126" s="126"/>
      <c r="GF126" s="126"/>
      <c r="GG126" s="126"/>
      <c r="GH126" s="126"/>
      <c r="GI126" s="126"/>
      <c r="GJ126" s="126"/>
      <c r="GK126" s="126"/>
      <c r="GL126" s="126"/>
      <c r="GM126" s="126"/>
      <c r="GN126" s="126"/>
      <c r="GO126" s="126"/>
      <c r="GP126" s="126"/>
      <c r="GQ126" s="126"/>
      <c r="GR126" s="126"/>
      <c r="GS126" s="126"/>
      <c r="GT126" s="126"/>
      <c r="GU126" s="126"/>
      <c r="GV126" s="126"/>
      <c r="GW126" s="126"/>
      <c r="GX126" s="126"/>
      <c r="GY126" s="126"/>
      <c r="GZ126" s="126"/>
      <c r="HA126" s="126"/>
      <c r="HB126" s="126"/>
      <c r="HC126" s="126"/>
      <c r="HD126" s="126"/>
      <c r="HE126" s="126"/>
      <c r="HF126" s="126"/>
      <c r="HG126" s="126"/>
      <c r="HH126" s="126"/>
      <c r="HI126" s="126"/>
      <c r="HJ126" s="126"/>
      <c r="HK126" s="126"/>
      <c r="HL126" s="126"/>
      <c r="HM126" s="126"/>
      <c r="HN126" s="126"/>
      <c r="HO126" s="126"/>
      <c r="HP126" s="126"/>
      <c r="HQ126" s="126"/>
      <c r="HR126" s="126"/>
      <c r="HS126" s="126"/>
      <c r="HT126" s="126"/>
      <c r="HU126" s="126"/>
      <c r="HV126" s="126"/>
      <c r="HW126" s="126"/>
      <c r="HX126" s="126"/>
      <c r="HY126" s="126"/>
      <c r="HZ126" s="126"/>
      <c r="IA126" s="126"/>
      <c r="IB126" s="126"/>
      <c r="IC126" s="126"/>
      <c r="ID126" s="126"/>
      <c r="IE126" s="126"/>
      <c r="IF126" s="126"/>
      <c r="IG126" s="126"/>
      <c r="IH126" s="126"/>
      <c r="II126" s="126"/>
      <c r="IJ126" s="126"/>
      <c r="IK126" s="126"/>
      <c r="IL126" s="126"/>
      <c r="IM126" s="126"/>
      <c r="IN126" s="126"/>
      <c r="IO126" s="126"/>
      <c r="IP126" s="126"/>
      <c r="IQ126" s="126"/>
      <c r="IR126" s="126"/>
      <c r="IS126" s="126"/>
      <c r="IT126" s="126"/>
      <c r="IU126" s="126"/>
      <c r="IV126" s="126"/>
      <c r="IW126" s="126"/>
      <c r="IX126" s="126"/>
      <c r="IY126" s="126"/>
      <c r="IZ126" s="126"/>
      <c r="JA126" s="126"/>
      <c r="JB126" s="126"/>
      <c r="JC126" s="126"/>
      <c r="JD126" s="126"/>
      <c r="JE126" s="126"/>
      <c r="JF126" s="126"/>
      <c r="JG126" s="126"/>
      <c r="JH126" s="126"/>
      <c r="JI126" s="126"/>
      <c r="JJ126" s="126"/>
      <c r="JK126" s="126"/>
      <c r="JL126" s="126"/>
      <c r="JM126" s="126"/>
      <c r="JN126" s="126"/>
      <c r="JO126" s="126"/>
      <c r="JP126" s="126"/>
      <c r="JQ126" s="126"/>
      <c r="JR126" s="126"/>
      <c r="JS126" s="126"/>
      <c r="JT126" s="126"/>
      <c r="JU126" s="126"/>
      <c r="JV126" s="126"/>
    </row>
    <row r="127" spans="1:282">
      <c r="A127" s="58"/>
      <c r="B127" s="59"/>
      <c r="C127" s="117"/>
      <c r="D127" s="118"/>
      <c r="E127" s="119"/>
      <c r="F127" s="119"/>
      <c r="G127" s="119"/>
      <c r="H127" s="120"/>
      <c r="I127" s="121"/>
      <c r="J127" s="120"/>
      <c r="K127" s="118"/>
      <c r="L127" s="119"/>
      <c r="M127" s="119"/>
      <c r="N127" s="119"/>
      <c r="O127" s="117"/>
      <c r="P127" s="121"/>
      <c r="Q127" s="117"/>
      <c r="R127" s="118"/>
      <c r="S127" s="119"/>
      <c r="T127" s="119"/>
      <c r="U127" s="119"/>
      <c r="V127" s="122"/>
      <c r="W127" s="122"/>
      <c r="X127" s="120"/>
      <c r="Y127" s="127"/>
      <c r="Z127" s="119"/>
      <c r="AA127" s="119"/>
      <c r="AB127" s="119"/>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2"/>
      <c r="EI127" s="122"/>
      <c r="EJ127" s="122"/>
      <c r="EK127" s="122"/>
      <c r="EL127" s="122"/>
      <c r="EM127" s="122"/>
      <c r="EN127" s="122"/>
      <c r="EO127" s="122"/>
      <c r="EP127" s="122"/>
      <c r="EQ127" s="122"/>
      <c r="ER127" s="122"/>
      <c r="ES127" s="122"/>
      <c r="ET127" s="122"/>
      <c r="EU127" s="122"/>
      <c r="EV127" s="122"/>
      <c r="EW127" s="122"/>
      <c r="EX127" s="122"/>
      <c r="EY127" s="122"/>
      <c r="EZ127" s="122"/>
      <c r="FA127" s="122"/>
      <c r="FB127" s="122"/>
      <c r="FC127" s="122"/>
      <c r="FD127" s="122"/>
      <c r="FE127" s="122"/>
      <c r="FF127" s="122"/>
      <c r="FG127" s="122"/>
      <c r="FH127" s="122"/>
      <c r="FI127" s="122"/>
      <c r="FJ127" s="122"/>
      <c r="FK127" s="122"/>
      <c r="FL127" s="122"/>
      <c r="FM127" s="122"/>
      <c r="FN127" s="122"/>
      <c r="FO127" s="122"/>
      <c r="FP127" s="122"/>
      <c r="FQ127" s="122"/>
      <c r="FR127" s="122"/>
      <c r="FS127" s="122"/>
      <c r="FT127" s="122"/>
      <c r="FU127" s="122"/>
      <c r="FV127" s="122"/>
      <c r="FW127" s="122"/>
      <c r="FX127" s="122"/>
      <c r="FY127" s="122"/>
      <c r="FZ127" s="122"/>
      <c r="GA127" s="122"/>
      <c r="GB127" s="122"/>
      <c r="GC127" s="122"/>
      <c r="GD127" s="122"/>
      <c r="GE127" s="122"/>
      <c r="GF127" s="122"/>
      <c r="GG127" s="122"/>
      <c r="GH127" s="122"/>
      <c r="GI127" s="122"/>
      <c r="GJ127" s="122"/>
      <c r="GK127" s="122"/>
      <c r="GL127" s="122"/>
      <c r="GM127" s="122"/>
      <c r="GN127" s="122"/>
      <c r="GO127" s="122"/>
      <c r="GP127" s="122"/>
      <c r="GQ127" s="122"/>
      <c r="GR127" s="122"/>
      <c r="GS127" s="122"/>
      <c r="GT127" s="122"/>
      <c r="GU127" s="122"/>
      <c r="GV127" s="122"/>
      <c r="GW127" s="122"/>
      <c r="GX127" s="122"/>
      <c r="GY127" s="122"/>
      <c r="GZ127" s="122"/>
      <c r="HA127" s="122"/>
      <c r="HB127" s="122"/>
      <c r="HC127" s="122"/>
      <c r="HD127" s="122"/>
      <c r="HE127" s="122"/>
      <c r="HF127" s="122"/>
      <c r="HG127" s="122"/>
      <c r="HH127" s="122"/>
      <c r="HI127" s="122"/>
      <c r="HJ127" s="122"/>
      <c r="HK127" s="122"/>
      <c r="HL127" s="122"/>
      <c r="HM127" s="122"/>
      <c r="HN127" s="122"/>
      <c r="HO127" s="122"/>
      <c r="HP127" s="122"/>
      <c r="HQ127" s="122"/>
      <c r="HR127" s="122"/>
      <c r="HS127" s="122"/>
      <c r="HT127" s="122"/>
      <c r="HU127" s="122"/>
      <c r="HV127" s="122"/>
      <c r="HW127" s="122"/>
      <c r="HX127" s="122"/>
      <c r="HY127" s="122"/>
      <c r="HZ127" s="122"/>
      <c r="IA127" s="122"/>
      <c r="IB127" s="122"/>
      <c r="IC127" s="122"/>
      <c r="ID127" s="122"/>
      <c r="IE127" s="122"/>
      <c r="IF127" s="122"/>
      <c r="IG127" s="122"/>
      <c r="IH127" s="122"/>
      <c r="II127" s="122"/>
      <c r="IJ127" s="122"/>
      <c r="IK127" s="122"/>
      <c r="IL127" s="122"/>
      <c r="IM127" s="122"/>
      <c r="IN127" s="122"/>
      <c r="IO127" s="122"/>
      <c r="IP127" s="122"/>
      <c r="IQ127" s="122"/>
      <c r="IR127" s="122"/>
      <c r="IS127" s="122"/>
      <c r="IT127" s="122"/>
      <c r="IU127" s="122"/>
      <c r="IV127" s="122"/>
      <c r="IW127" s="122"/>
      <c r="IX127" s="122"/>
      <c r="IY127" s="122"/>
      <c r="IZ127" s="122"/>
      <c r="JA127" s="122"/>
      <c r="JB127" s="122"/>
      <c r="JC127" s="122"/>
      <c r="JD127" s="122"/>
      <c r="JE127" s="122"/>
      <c r="JF127" s="122"/>
      <c r="JG127" s="122"/>
      <c r="JH127" s="122"/>
      <c r="JI127" s="122"/>
      <c r="JJ127" s="122"/>
      <c r="JK127" s="122"/>
      <c r="JL127" s="122"/>
      <c r="JM127" s="122"/>
      <c r="JN127" s="122"/>
      <c r="JO127" s="122"/>
      <c r="JP127" s="122"/>
      <c r="JQ127" s="122"/>
      <c r="JR127" s="122"/>
      <c r="JS127" s="122"/>
      <c r="JT127" s="122"/>
      <c r="JU127" s="122"/>
      <c r="JV127" s="122"/>
    </row>
    <row r="128" spans="1:282" s="106" customFormat="1">
      <c r="A128" s="104" t="s">
        <v>275</v>
      </c>
      <c r="B128" s="105"/>
      <c r="C128" s="68">
        <f t="shared" ref="C128:BN128" si="240">-(C78+C89+C100+C111+C122)</f>
        <v>0</v>
      </c>
      <c r="D128" s="68" t="e">
        <f t="shared" si="240"/>
        <v>#REF!</v>
      </c>
      <c r="E128" s="68" t="e">
        <f t="shared" si="240"/>
        <v>#REF!</v>
      </c>
      <c r="F128" s="68" t="e">
        <f t="shared" si="240"/>
        <v>#REF!</v>
      </c>
      <c r="G128" s="68" t="e">
        <f t="shared" si="240"/>
        <v>#REF!</v>
      </c>
      <c r="H128" s="68" t="e">
        <f t="shared" si="240"/>
        <v>#REF!</v>
      </c>
      <c r="I128" s="68" t="e">
        <f t="shared" si="240"/>
        <v>#REF!</v>
      </c>
      <c r="J128" s="68" t="e">
        <f t="shared" si="240"/>
        <v>#REF!</v>
      </c>
      <c r="K128" s="68" t="e">
        <f t="shared" si="240"/>
        <v>#REF!</v>
      </c>
      <c r="L128" s="68" t="e">
        <f t="shared" si="240"/>
        <v>#REF!</v>
      </c>
      <c r="M128" s="68" t="e">
        <f t="shared" si="240"/>
        <v>#REF!</v>
      </c>
      <c r="N128" s="68" t="e">
        <f t="shared" si="240"/>
        <v>#REF!</v>
      </c>
      <c r="O128" s="68" t="e">
        <f t="shared" si="240"/>
        <v>#REF!</v>
      </c>
      <c r="P128" s="68" t="e">
        <f t="shared" si="240"/>
        <v>#REF!</v>
      </c>
      <c r="Q128" s="68" t="e">
        <f t="shared" si="240"/>
        <v>#REF!</v>
      </c>
      <c r="R128" s="68" t="e">
        <f t="shared" si="240"/>
        <v>#REF!</v>
      </c>
      <c r="S128" s="68" t="e">
        <f t="shared" si="240"/>
        <v>#REF!</v>
      </c>
      <c r="T128" s="68" t="e">
        <f t="shared" si="240"/>
        <v>#REF!</v>
      </c>
      <c r="U128" s="68" t="e">
        <f t="shared" si="240"/>
        <v>#REF!</v>
      </c>
      <c r="V128" s="68" t="e">
        <f t="shared" si="240"/>
        <v>#REF!</v>
      </c>
      <c r="W128" s="68" t="e">
        <f t="shared" si="240"/>
        <v>#REF!</v>
      </c>
      <c r="X128" s="68" t="e">
        <f t="shared" si="240"/>
        <v>#REF!</v>
      </c>
      <c r="Y128" s="68" t="e">
        <f t="shared" si="240"/>
        <v>#REF!</v>
      </c>
      <c r="Z128" s="68" t="e">
        <f t="shared" si="240"/>
        <v>#REF!</v>
      </c>
      <c r="AA128" s="68" t="e">
        <f t="shared" si="240"/>
        <v>#REF!</v>
      </c>
      <c r="AB128" s="68" t="e">
        <f t="shared" si="240"/>
        <v>#REF!</v>
      </c>
      <c r="AC128" s="68" t="e">
        <f t="shared" si="240"/>
        <v>#REF!</v>
      </c>
      <c r="AD128" s="68" t="e">
        <f t="shared" si="240"/>
        <v>#REF!</v>
      </c>
      <c r="AE128" s="68" t="e">
        <f t="shared" si="240"/>
        <v>#REF!</v>
      </c>
      <c r="AF128" s="68" t="e">
        <f t="shared" si="240"/>
        <v>#REF!</v>
      </c>
      <c r="AG128" s="68" t="e">
        <f t="shared" si="240"/>
        <v>#REF!</v>
      </c>
      <c r="AH128" s="68" t="e">
        <f t="shared" si="240"/>
        <v>#REF!</v>
      </c>
      <c r="AI128" s="68" t="e">
        <f t="shared" si="240"/>
        <v>#REF!</v>
      </c>
      <c r="AJ128" s="68" t="e">
        <f t="shared" si="240"/>
        <v>#REF!</v>
      </c>
      <c r="AK128" s="68" t="e">
        <f t="shared" si="240"/>
        <v>#REF!</v>
      </c>
      <c r="AL128" s="68" t="e">
        <f t="shared" si="240"/>
        <v>#REF!</v>
      </c>
      <c r="AM128" s="68" t="e">
        <f>-(AM78+AM89+AM100+AM111+AM122)</f>
        <v>#REF!</v>
      </c>
      <c r="AN128" s="68" t="e">
        <f t="shared" si="240"/>
        <v>#REF!</v>
      </c>
      <c r="AO128" s="68" t="e">
        <f t="shared" si="240"/>
        <v>#REF!</v>
      </c>
      <c r="AP128" s="68" t="e">
        <f t="shared" si="240"/>
        <v>#REF!</v>
      </c>
      <c r="AQ128" s="68" t="e">
        <f t="shared" si="240"/>
        <v>#REF!</v>
      </c>
      <c r="AR128" s="68" t="e">
        <f t="shared" si="240"/>
        <v>#REF!</v>
      </c>
      <c r="AS128" s="68" t="e">
        <f t="shared" si="240"/>
        <v>#REF!</v>
      </c>
      <c r="AT128" s="68" t="e">
        <f t="shared" si="240"/>
        <v>#REF!</v>
      </c>
      <c r="AU128" s="68" t="e">
        <f t="shared" si="240"/>
        <v>#REF!</v>
      </c>
      <c r="AV128" s="68" t="e">
        <f t="shared" si="240"/>
        <v>#REF!</v>
      </c>
      <c r="AW128" s="68" t="e">
        <f t="shared" si="240"/>
        <v>#REF!</v>
      </c>
      <c r="AX128" s="68" t="e">
        <f t="shared" si="240"/>
        <v>#REF!</v>
      </c>
      <c r="AY128" s="68" t="e">
        <f t="shared" si="240"/>
        <v>#REF!</v>
      </c>
      <c r="AZ128" s="68" t="e">
        <f t="shared" si="240"/>
        <v>#REF!</v>
      </c>
      <c r="BA128" s="68" t="e">
        <f t="shared" si="240"/>
        <v>#REF!</v>
      </c>
      <c r="BB128" s="68" t="e">
        <f t="shared" si="240"/>
        <v>#REF!</v>
      </c>
      <c r="BC128" s="68" t="e">
        <f t="shared" si="240"/>
        <v>#REF!</v>
      </c>
      <c r="BD128" s="68" t="e">
        <f t="shared" si="240"/>
        <v>#REF!</v>
      </c>
      <c r="BE128" s="68" t="e">
        <f t="shared" si="240"/>
        <v>#REF!</v>
      </c>
      <c r="BF128" s="68" t="e">
        <f t="shared" si="240"/>
        <v>#REF!</v>
      </c>
      <c r="BG128" s="68" t="e">
        <f t="shared" si="240"/>
        <v>#REF!</v>
      </c>
      <c r="BH128" s="68" t="e">
        <f t="shared" si="240"/>
        <v>#REF!</v>
      </c>
      <c r="BI128" s="68" t="e">
        <f t="shared" si="240"/>
        <v>#REF!</v>
      </c>
      <c r="BJ128" s="68" t="e">
        <f t="shared" si="240"/>
        <v>#REF!</v>
      </c>
      <c r="BK128" s="68" t="e">
        <f t="shared" si="240"/>
        <v>#REF!</v>
      </c>
      <c r="BL128" s="68" t="e">
        <f t="shared" si="240"/>
        <v>#REF!</v>
      </c>
      <c r="BM128" s="68" t="e">
        <f t="shared" si="240"/>
        <v>#REF!</v>
      </c>
      <c r="BN128" s="68" t="e">
        <f t="shared" si="240"/>
        <v>#REF!</v>
      </c>
      <c r="BO128" s="68" t="e">
        <f t="shared" ref="BO128:DZ128" si="241">-(BO78+BO89+BO100+BO111+BO122)</f>
        <v>#REF!</v>
      </c>
      <c r="BP128" s="68" t="e">
        <f t="shared" si="241"/>
        <v>#REF!</v>
      </c>
      <c r="BQ128" s="68" t="e">
        <f t="shared" si="241"/>
        <v>#REF!</v>
      </c>
      <c r="BR128" s="68" t="e">
        <f t="shared" si="241"/>
        <v>#REF!</v>
      </c>
      <c r="BS128" s="68" t="e">
        <f t="shared" si="241"/>
        <v>#REF!</v>
      </c>
      <c r="BT128" s="68" t="e">
        <f t="shared" si="241"/>
        <v>#REF!</v>
      </c>
      <c r="BU128" s="68" t="e">
        <f t="shared" si="241"/>
        <v>#REF!</v>
      </c>
      <c r="BV128" s="68" t="e">
        <f t="shared" si="241"/>
        <v>#REF!</v>
      </c>
      <c r="BW128" s="68" t="e">
        <f t="shared" si="241"/>
        <v>#REF!</v>
      </c>
      <c r="BX128" s="68" t="e">
        <f t="shared" si="241"/>
        <v>#REF!</v>
      </c>
      <c r="BY128" s="68" t="e">
        <f t="shared" si="241"/>
        <v>#REF!</v>
      </c>
      <c r="BZ128" s="68" t="e">
        <f t="shared" si="241"/>
        <v>#REF!</v>
      </c>
      <c r="CA128" s="68" t="e">
        <f t="shared" si="241"/>
        <v>#REF!</v>
      </c>
      <c r="CB128" s="68" t="e">
        <f t="shared" si="241"/>
        <v>#REF!</v>
      </c>
      <c r="CC128" s="68" t="e">
        <f t="shared" si="241"/>
        <v>#REF!</v>
      </c>
      <c r="CD128" s="68" t="e">
        <f t="shared" si="241"/>
        <v>#REF!</v>
      </c>
      <c r="CE128" s="68" t="e">
        <f t="shared" si="241"/>
        <v>#REF!</v>
      </c>
      <c r="CF128" s="68" t="e">
        <f t="shared" si="241"/>
        <v>#REF!</v>
      </c>
      <c r="CG128" s="68" t="e">
        <f t="shared" si="241"/>
        <v>#REF!</v>
      </c>
      <c r="CH128" s="68" t="e">
        <f t="shared" si="241"/>
        <v>#REF!</v>
      </c>
      <c r="CI128" s="68" t="e">
        <f t="shared" si="241"/>
        <v>#REF!</v>
      </c>
      <c r="CJ128" s="68" t="e">
        <f t="shared" si="241"/>
        <v>#REF!</v>
      </c>
      <c r="CK128" s="68" t="e">
        <f t="shared" si="241"/>
        <v>#REF!</v>
      </c>
      <c r="CL128" s="68" t="e">
        <f t="shared" si="241"/>
        <v>#REF!</v>
      </c>
      <c r="CM128" s="68" t="e">
        <f t="shared" si="241"/>
        <v>#REF!</v>
      </c>
      <c r="CN128" s="68" t="e">
        <f t="shared" si="241"/>
        <v>#REF!</v>
      </c>
      <c r="CO128" s="68" t="e">
        <f t="shared" si="241"/>
        <v>#REF!</v>
      </c>
      <c r="CP128" s="68" t="e">
        <f t="shared" si="241"/>
        <v>#REF!</v>
      </c>
      <c r="CQ128" s="68" t="e">
        <f t="shared" si="241"/>
        <v>#REF!</v>
      </c>
      <c r="CR128" s="68" t="e">
        <f t="shared" si="241"/>
        <v>#REF!</v>
      </c>
      <c r="CS128" s="68" t="e">
        <f t="shared" si="241"/>
        <v>#REF!</v>
      </c>
      <c r="CT128" s="68" t="e">
        <f t="shared" si="241"/>
        <v>#REF!</v>
      </c>
      <c r="CU128" s="68" t="e">
        <f t="shared" si="241"/>
        <v>#REF!</v>
      </c>
      <c r="CV128" s="68" t="e">
        <f t="shared" si="241"/>
        <v>#REF!</v>
      </c>
      <c r="CW128" s="68" t="e">
        <f t="shared" si="241"/>
        <v>#REF!</v>
      </c>
      <c r="CX128" s="68" t="e">
        <f t="shared" si="241"/>
        <v>#REF!</v>
      </c>
      <c r="CY128" s="68" t="e">
        <f t="shared" si="241"/>
        <v>#REF!</v>
      </c>
      <c r="CZ128" s="68" t="e">
        <f t="shared" si="241"/>
        <v>#REF!</v>
      </c>
      <c r="DA128" s="68" t="e">
        <f t="shared" si="241"/>
        <v>#REF!</v>
      </c>
      <c r="DB128" s="68" t="e">
        <f t="shared" si="241"/>
        <v>#REF!</v>
      </c>
      <c r="DC128" s="68" t="e">
        <f t="shared" si="241"/>
        <v>#REF!</v>
      </c>
      <c r="DD128" s="68" t="e">
        <f t="shared" si="241"/>
        <v>#REF!</v>
      </c>
      <c r="DE128" s="68" t="e">
        <f t="shared" si="241"/>
        <v>#REF!</v>
      </c>
      <c r="DF128" s="68" t="e">
        <f t="shared" si="241"/>
        <v>#REF!</v>
      </c>
      <c r="DG128" s="68" t="e">
        <f t="shared" si="241"/>
        <v>#REF!</v>
      </c>
      <c r="DH128" s="68" t="e">
        <f t="shared" si="241"/>
        <v>#REF!</v>
      </c>
      <c r="DI128" s="68" t="e">
        <f t="shared" si="241"/>
        <v>#REF!</v>
      </c>
      <c r="DJ128" s="68" t="e">
        <f t="shared" si="241"/>
        <v>#REF!</v>
      </c>
      <c r="DK128" s="68" t="e">
        <f t="shared" si="241"/>
        <v>#REF!</v>
      </c>
      <c r="DL128" s="68" t="e">
        <f t="shared" si="241"/>
        <v>#REF!</v>
      </c>
      <c r="DM128" s="68" t="e">
        <f t="shared" si="241"/>
        <v>#REF!</v>
      </c>
      <c r="DN128" s="68" t="e">
        <f t="shared" si="241"/>
        <v>#REF!</v>
      </c>
      <c r="DO128" s="68" t="e">
        <f t="shared" si="241"/>
        <v>#REF!</v>
      </c>
      <c r="DP128" s="68" t="e">
        <f t="shared" si="241"/>
        <v>#REF!</v>
      </c>
      <c r="DQ128" s="68" t="e">
        <f t="shared" si="241"/>
        <v>#REF!</v>
      </c>
      <c r="DR128" s="68" t="e">
        <f t="shared" si="241"/>
        <v>#REF!</v>
      </c>
      <c r="DS128" s="68" t="e">
        <f t="shared" si="241"/>
        <v>#REF!</v>
      </c>
      <c r="DT128" s="68" t="e">
        <f t="shared" si="241"/>
        <v>#REF!</v>
      </c>
      <c r="DU128" s="68" t="e">
        <f t="shared" si="241"/>
        <v>#REF!</v>
      </c>
      <c r="DV128" s="68" t="e">
        <f t="shared" si="241"/>
        <v>#REF!</v>
      </c>
      <c r="DW128" s="68" t="e">
        <f t="shared" si="241"/>
        <v>#REF!</v>
      </c>
      <c r="DX128" s="68" t="e">
        <f t="shared" si="241"/>
        <v>#REF!</v>
      </c>
      <c r="DY128" s="68" t="e">
        <f t="shared" si="241"/>
        <v>#REF!</v>
      </c>
      <c r="DZ128" s="68" t="e">
        <f t="shared" si="241"/>
        <v>#REF!</v>
      </c>
      <c r="EA128" s="68" t="e">
        <f t="shared" ref="EA128:GL128" si="242">-(EA78+EA89+EA100+EA111+EA122)</f>
        <v>#REF!</v>
      </c>
      <c r="EB128" s="68" t="e">
        <f t="shared" si="242"/>
        <v>#REF!</v>
      </c>
      <c r="EC128" s="68" t="e">
        <f t="shared" si="242"/>
        <v>#REF!</v>
      </c>
      <c r="ED128" s="68" t="e">
        <f t="shared" si="242"/>
        <v>#REF!</v>
      </c>
      <c r="EE128" s="68" t="e">
        <f t="shared" si="242"/>
        <v>#REF!</v>
      </c>
      <c r="EF128" s="68" t="e">
        <f t="shared" si="242"/>
        <v>#REF!</v>
      </c>
      <c r="EG128" s="68" t="e">
        <f t="shared" si="242"/>
        <v>#REF!</v>
      </c>
      <c r="EH128" s="68" t="e">
        <f t="shared" si="242"/>
        <v>#REF!</v>
      </c>
      <c r="EI128" s="68" t="e">
        <f t="shared" si="242"/>
        <v>#REF!</v>
      </c>
      <c r="EJ128" s="68" t="e">
        <f t="shared" si="242"/>
        <v>#REF!</v>
      </c>
      <c r="EK128" s="68" t="e">
        <f t="shared" si="242"/>
        <v>#REF!</v>
      </c>
      <c r="EL128" s="68" t="e">
        <f t="shared" si="242"/>
        <v>#REF!</v>
      </c>
      <c r="EM128" s="68" t="e">
        <f t="shared" si="242"/>
        <v>#REF!</v>
      </c>
      <c r="EN128" s="68" t="e">
        <f t="shared" si="242"/>
        <v>#REF!</v>
      </c>
      <c r="EO128" s="68" t="e">
        <f t="shared" si="242"/>
        <v>#REF!</v>
      </c>
      <c r="EP128" s="68" t="e">
        <f t="shared" si="242"/>
        <v>#REF!</v>
      </c>
      <c r="EQ128" s="68" t="e">
        <f t="shared" si="242"/>
        <v>#REF!</v>
      </c>
      <c r="ER128" s="68" t="e">
        <f t="shared" si="242"/>
        <v>#REF!</v>
      </c>
      <c r="ES128" s="68" t="e">
        <f t="shared" si="242"/>
        <v>#REF!</v>
      </c>
      <c r="ET128" s="68" t="e">
        <f t="shared" si="242"/>
        <v>#REF!</v>
      </c>
      <c r="EU128" s="68" t="e">
        <f t="shared" si="242"/>
        <v>#REF!</v>
      </c>
      <c r="EV128" s="68" t="e">
        <f t="shared" si="242"/>
        <v>#REF!</v>
      </c>
      <c r="EW128" s="68" t="e">
        <f t="shared" si="242"/>
        <v>#REF!</v>
      </c>
      <c r="EX128" s="68" t="e">
        <f t="shared" si="242"/>
        <v>#REF!</v>
      </c>
      <c r="EY128" s="68" t="e">
        <f t="shared" si="242"/>
        <v>#REF!</v>
      </c>
      <c r="EZ128" s="68" t="e">
        <f t="shared" si="242"/>
        <v>#REF!</v>
      </c>
      <c r="FA128" s="68" t="e">
        <f t="shared" si="242"/>
        <v>#REF!</v>
      </c>
      <c r="FB128" s="68" t="e">
        <f t="shared" si="242"/>
        <v>#REF!</v>
      </c>
      <c r="FC128" s="68" t="e">
        <f t="shared" si="242"/>
        <v>#REF!</v>
      </c>
      <c r="FD128" s="68" t="e">
        <f t="shared" si="242"/>
        <v>#REF!</v>
      </c>
      <c r="FE128" s="68" t="e">
        <f t="shared" si="242"/>
        <v>#REF!</v>
      </c>
      <c r="FF128" s="68" t="e">
        <f t="shared" si="242"/>
        <v>#REF!</v>
      </c>
      <c r="FG128" s="68" t="e">
        <f t="shared" si="242"/>
        <v>#REF!</v>
      </c>
      <c r="FH128" s="68" t="e">
        <f t="shared" si="242"/>
        <v>#REF!</v>
      </c>
      <c r="FI128" s="68" t="e">
        <f t="shared" si="242"/>
        <v>#REF!</v>
      </c>
      <c r="FJ128" s="68" t="e">
        <f t="shared" si="242"/>
        <v>#REF!</v>
      </c>
      <c r="FK128" s="68" t="e">
        <f t="shared" si="242"/>
        <v>#REF!</v>
      </c>
      <c r="FL128" s="68" t="e">
        <f t="shared" si="242"/>
        <v>#REF!</v>
      </c>
      <c r="FM128" s="68" t="e">
        <f t="shared" si="242"/>
        <v>#REF!</v>
      </c>
      <c r="FN128" s="68" t="e">
        <f t="shared" si="242"/>
        <v>#REF!</v>
      </c>
      <c r="FO128" s="68" t="e">
        <f t="shared" si="242"/>
        <v>#REF!</v>
      </c>
      <c r="FP128" s="68" t="e">
        <f t="shared" si="242"/>
        <v>#REF!</v>
      </c>
      <c r="FQ128" s="68" t="e">
        <f t="shared" si="242"/>
        <v>#REF!</v>
      </c>
      <c r="FR128" s="68" t="e">
        <f t="shared" si="242"/>
        <v>#REF!</v>
      </c>
      <c r="FS128" s="68" t="e">
        <f t="shared" si="242"/>
        <v>#REF!</v>
      </c>
      <c r="FT128" s="68" t="e">
        <f t="shared" si="242"/>
        <v>#REF!</v>
      </c>
      <c r="FU128" s="68" t="e">
        <f t="shared" si="242"/>
        <v>#REF!</v>
      </c>
      <c r="FV128" s="68" t="e">
        <f t="shared" si="242"/>
        <v>#REF!</v>
      </c>
      <c r="FW128" s="68" t="e">
        <f t="shared" si="242"/>
        <v>#REF!</v>
      </c>
      <c r="FX128" s="68" t="e">
        <f t="shared" si="242"/>
        <v>#REF!</v>
      </c>
      <c r="FY128" s="68" t="e">
        <f t="shared" si="242"/>
        <v>#REF!</v>
      </c>
      <c r="FZ128" s="68" t="e">
        <f t="shared" si="242"/>
        <v>#REF!</v>
      </c>
      <c r="GA128" s="68" t="e">
        <f t="shared" si="242"/>
        <v>#REF!</v>
      </c>
      <c r="GB128" s="68" t="e">
        <f t="shared" si="242"/>
        <v>#REF!</v>
      </c>
      <c r="GC128" s="68" t="e">
        <f t="shared" si="242"/>
        <v>#REF!</v>
      </c>
      <c r="GD128" s="68" t="e">
        <f t="shared" si="242"/>
        <v>#REF!</v>
      </c>
      <c r="GE128" s="68" t="e">
        <f t="shared" si="242"/>
        <v>#REF!</v>
      </c>
      <c r="GF128" s="68" t="e">
        <f t="shared" si="242"/>
        <v>#REF!</v>
      </c>
      <c r="GG128" s="68" t="e">
        <f t="shared" si="242"/>
        <v>#REF!</v>
      </c>
      <c r="GH128" s="68" t="e">
        <f t="shared" si="242"/>
        <v>#REF!</v>
      </c>
      <c r="GI128" s="68" t="e">
        <f t="shared" si="242"/>
        <v>#REF!</v>
      </c>
      <c r="GJ128" s="68" t="e">
        <f t="shared" si="242"/>
        <v>#REF!</v>
      </c>
      <c r="GK128" s="68" t="e">
        <f t="shared" si="242"/>
        <v>#REF!</v>
      </c>
      <c r="GL128" s="68" t="e">
        <f t="shared" si="242"/>
        <v>#REF!</v>
      </c>
      <c r="GM128" s="68" t="e">
        <f t="shared" ref="GM128:IX128" si="243">-(GM78+GM89+GM100+GM111+GM122)</f>
        <v>#REF!</v>
      </c>
      <c r="GN128" s="68" t="e">
        <f t="shared" si="243"/>
        <v>#REF!</v>
      </c>
      <c r="GO128" s="68" t="e">
        <f t="shared" si="243"/>
        <v>#REF!</v>
      </c>
      <c r="GP128" s="68" t="e">
        <f t="shared" si="243"/>
        <v>#REF!</v>
      </c>
      <c r="GQ128" s="68" t="e">
        <f t="shared" si="243"/>
        <v>#REF!</v>
      </c>
      <c r="GR128" s="68" t="e">
        <f t="shared" si="243"/>
        <v>#REF!</v>
      </c>
      <c r="GS128" s="68" t="e">
        <f t="shared" si="243"/>
        <v>#REF!</v>
      </c>
      <c r="GT128" s="68" t="e">
        <f t="shared" si="243"/>
        <v>#REF!</v>
      </c>
      <c r="GU128" s="68" t="e">
        <f t="shared" si="243"/>
        <v>#REF!</v>
      </c>
      <c r="GV128" s="68" t="e">
        <f t="shared" si="243"/>
        <v>#REF!</v>
      </c>
      <c r="GW128" s="68" t="e">
        <f t="shared" si="243"/>
        <v>#REF!</v>
      </c>
      <c r="GX128" s="68" t="e">
        <f t="shared" si="243"/>
        <v>#REF!</v>
      </c>
      <c r="GY128" s="68" t="e">
        <f t="shared" si="243"/>
        <v>#REF!</v>
      </c>
      <c r="GZ128" s="68" t="e">
        <f t="shared" si="243"/>
        <v>#REF!</v>
      </c>
      <c r="HA128" s="68" t="e">
        <f t="shared" si="243"/>
        <v>#REF!</v>
      </c>
      <c r="HB128" s="68" t="e">
        <f t="shared" si="243"/>
        <v>#REF!</v>
      </c>
      <c r="HC128" s="68" t="e">
        <f t="shared" si="243"/>
        <v>#REF!</v>
      </c>
      <c r="HD128" s="68" t="e">
        <f t="shared" si="243"/>
        <v>#REF!</v>
      </c>
      <c r="HE128" s="68" t="e">
        <f t="shared" si="243"/>
        <v>#REF!</v>
      </c>
      <c r="HF128" s="68" t="e">
        <f t="shared" si="243"/>
        <v>#REF!</v>
      </c>
      <c r="HG128" s="68" t="e">
        <f t="shared" si="243"/>
        <v>#REF!</v>
      </c>
      <c r="HH128" s="68" t="e">
        <f t="shared" si="243"/>
        <v>#REF!</v>
      </c>
      <c r="HI128" s="68" t="e">
        <f t="shared" si="243"/>
        <v>#REF!</v>
      </c>
      <c r="HJ128" s="68" t="e">
        <f t="shared" si="243"/>
        <v>#REF!</v>
      </c>
      <c r="HK128" s="68" t="e">
        <f t="shared" si="243"/>
        <v>#REF!</v>
      </c>
      <c r="HL128" s="68" t="e">
        <f t="shared" si="243"/>
        <v>#REF!</v>
      </c>
      <c r="HM128" s="68" t="e">
        <f t="shared" si="243"/>
        <v>#REF!</v>
      </c>
      <c r="HN128" s="68" t="e">
        <f t="shared" si="243"/>
        <v>#REF!</v>
      </c>
      <c r="HO128" s="68" t="e">
        <f t="shared" si="243"/>
        <v>#REF!</v>
      </c>
      <c r="HP128" s="68" t="e">
        <f t="shared" si="243"/>
        <v>#REF!</v>
      </c>
      <c r="HQ128" s="68" t="e">
        <f t="shared" si="243"/>
        <v>#REF!</v>
      </c>
      <c r="HR128" s="68" t="e">
        <f t="shared" si="243"/>
        <v>#REF!</v>
      </c>
      <c r="HS128" s="68" t="e">
        <f t="shared" si="243"/>
        <v>#REF!</v>
      </c>
      <c r="HT128" s="68" t="e">
        <f t="shared" si="243"/>
        <v>#REF!</v>
      </c>
      <c r="HU128" s="68" t="e">
        <f t="shared" si="243"/>
        <v>#REF!</v>
      </c>
      <c r="HV128" s="68" t="e">
        <f t="shared" si="243"/>
        <v>#REF!</v>
      </c>
      <c r="HW128" s="68" t="e">
        <f t="shared" si="243"/>
        <v>#REF!</v>
      </c>
      <c r="HX128" s="68" t="e">
        <f t="shared" si="243"/>
        <v>#REF!</v>
      </c>
      <c r="HY128" s="68" t="e">
        <f t="shared" si="243"/>
        <v>#REF!</v>
      </c>
      <c r="HZ128" s="68" t="e">
        <f t="shared" si="243"/>
        <v>#REF!</v>
      </c>
      <c r="IA128" s="68" t="e">
        <f t="shared" si="243"/>
        <v>#REF!</v>
      </c>
      <c r="IB128" s="68" t="e">
        <f t="shared" si="243"/>
        <v>#REF!</v>
      </c>
      <c r="IC128" s="68" t="e">
        <f t="shared" si="243"/>
        <v>#REF!</v>
      </c>
      <c r="ID128" s="68" t="e">
        <f t="shared" si="243"/>
        <v>#REF!</v>
      </c>
      <c r="IE128" s="68" t="e">
        <f t="shared" si="243"/>
        <v>#REF!</v>
      </c>
      <c r="IF128" s="68" t="e">
        <f t="shared" si="243"/>
        <v>#REF!</v>
      </c>
      <c r="IG128" s="68" t="e">
        <f t="shared" si="243"/>
        <v>#REF!</v>
      </c>
      <c r="IH128" s="68" t="e">
        <f t="shared" si="243"/>
        <v>#REF!</v>
      </c>
      <c r="II128" s="68" t="e">
        <f t="shared" si="243"/>
        <v>#REF!</v>
      </c>
      <c r="IJ128" s="68" t="e">
        <f t="shared" si="243"/>
        <v>#REF!</v>
      </c>
      <c r="IK128" s="68" t="e">
        <f t="shared" si="243"/>
        <v>#REF!</v>
      </c>
      <c r="IL128" s="68" t="e">
        <f t="shared" si="243"/>
        <v>#REF!</v>
      </c>
      <c r="IM128" s="68" t="e">
        <f t="shared" si="243"/>
        <v>#REF!</v>
      </c>
      <c r="IN128" s="68" t="e">
        <f t="shared" si="243"/>
        <v>#REF!</v>
      </c>
      <c r="IO128" s="68" t="e">
        <f t="shared" si="243"/>
        <v>#REF!</v>
      </c>
      <c r="IP128" s="68" t="e">
        <f t="shared" si="243"/>
        <v>#REF!</v>
      </c>
      <c r="IQ128" s="68" t="e">
        <f t="shared" si="243"/>
        <v>#REF!</v>
      </c>
      <c r="IR128" s="68" t="e">
        <f t="shared" si="243"/>
        <v>#REF!</v>
      </c>
      <c r="IS128" s="68" t="e">
        <f t="shared" si="243"/>
        <v>#REF!</v>
      </c>
      <c r="IT128" s="68" t="e">
        <f t="shared" si="243"/>
        <v>#REF!</v>
      </c>
      <c r="IU128" s="68" t="e">
        <f t="shared" si="243"/>
        <v>#REF!</v>
      </c>
      <c r="IV128" s="68" t="e">
        <f t="shared" si="243"/>
        <v>#REF!</v>
      </c>
      <c r="IW128" s="68" t="e">
        <f t="shared" si="243"/>
        <v>#REF!</v>
      </c>
      <c r="IX128" s="68" t="e">
        <f t="shared" si="243"/>
        <v>#REF!</v>
      </c>
      <c r="IY128" s="68" t="e">
        <f t="shared" ref="IY128:JV128" si="244">-(IY78+IY89+IY100+IY111+IY122)</f>
        <v>#REF!</v>
      </c>
      <c r="IZ128" s="68" t="e">
        <f t="shared" si="244"/>
        <v>#REF!</v>
      </c>
      <c r="JA128" s="68" t="e">
        <f t="shared" si="244"/>
        <v>#REF!</v>
      </c>
      <c r="JB128" s="68" t="e">
        <f t="shared" si="244"/>
        <v>#REF!</v>
      </c>
      <c r="JC128" s="68" t="e">
        <f t="shared" si="244"/>
        <v>#REF!</v>
      </c>
      <c r="JD128" s="68" t="e">
        <f t="shared" si="244"/>
        <v>#REF!</v>
      </c>
      <c r="JE128" s="68" t="e">
        <f t="shared" si="244"/>
        <v>#REF!</v>
      </c>
      <c r="JF128" s="68" t="e">
        <f t="shared" si="244"/>
        <v>#REF!</v>
      </c>
      <c r="JG128" s="68" t="e">
        <f t="shared" si="244"/>
        <v>#REF!</v>
      </c>
      <c r="JH128" s="68" t="e">
        <f t="shared" si="244"/>
        <v>#REF!</v>
      </c>
      <c r="JI128" s="68" t="e">
        <f t="shared" si="244"/>
        <v>#REF!</v>
      </c>
      <c r="JJ128" s="68" t="e">
        <f t="shared" si="244"/>
        <v>#REF!</v>
      </c>
      <c r="JK128" s="68" t="e">
        <f t="shared" si="244"/>
        <v>#REF!</v>
      </c>
      <c r="JL128" s="68" t="e">
        <f t="shared" si="244"/>
        <v>#REF!</v>
      </c>
      <c r="JM128" s="68" t="e">
        <f t="shared" si="244"/>
        <v>#REF!</v>
      </c>
      <c r="JN128" s="68" t="e">
        <f t="shared" si="244"/>
        <v>#REF!</v>
      </c>
      <c r="JO128" s="68" t="e">
        <f t="shared" si="244"/>
        <v>#REF!</v>
      </c>
      <c r="JP128" s="68" t="e">
        <f t="shared" si="244"/>
        <v>#REF!</v>
      </c>
      <c r="JQ128" s="68" t="e">
        <f t="shared" si="244"/>
        <v>#REF!</v>
      </c>
      <c r="JR128" s="68" t="e">
        <f t="shared" si="244"/>
        <v>#REF!</v>
      </c>
      <c r="JS128" s="68" t="e">
        <f t="shared" si="244"/>
        <v>#REF!</v>
      </c>
      <c r="JT128" s="68" t="e">
        <f t="shared" si="244"/>
        <v>#REF!</v>
      </c>
      <c r="JU128" s="68" t="e">
        <f t="shared" si="244"/>
        <v>#REF!</v>
      </c>
      <c r="JV128" s="68" t="e">
        <f t="shared" si="244"/>
        <v>#REF!</v>
      </c>
    </row>
    <row r="129" spans="1:282" s="106" customFormat="1">
      <c r="A129" s="104" t="s">
        <v>210</v>
      </c>
      <c r="B129" s="105"/>
      <c r="C129" s="68" t="e">
        <f t="shared" ref="C129:BN129" si="245">-(C74+C85+C96+C107+C118)</f>
        <v>#REF!</v>
      </c>
      <c r="D129" s="68" t="e">
        <f t="shared" si="245"/>
        <v>#REF!</v>
      </c>
      <c r="E129" s="68" t="e">
        <f t="shared" si="245"/>
        <v>#REF!</v>
      </c>
      <c r="F129" s="68" t="e">
        <f t="shared" si="245"/>
        <v>#REF!</v>
      </c>
      <c r="G129" s="68" t="e">
        <f t="shared" si="245"/>
        <v>#REF!</v>
      </c>
      <c r="H129" s="68" t="e">
        <f t="shared" si="245"/>
        <v>#REF!</v>
      </c>
      <c r="I129" s="68" t="e">
        <f t="shared" si="245"/>
        <v>#REF!</v>
      </c>
      <c r="J129" s="68" t="e">
        <f t="shared" si="245"/>
        <v>#REF!</v>
      </c>
      <c r="K129" s="68" t="e">
        <f t="shared" si="245"/>
        <v>#REF!</v>
      </c>
      <c r="L129" s="68" t="e">
        <f t="shared" si="245"/>
        <v>#REF!</v>
      </c>
      <c r="M129" s="68" t="e">
        <f t="shared" si="245"/>
        <v>#REF!</v>
      </c>
      <c r="N129" s="68" t="e">
        <f t="shared" si="245"/>
        <v>#REF!</v>
      </c>
      <c r="O129" s="68" t="e">
        <f t="shared" si="245"/>
        <v>#REF!</v>
      </c>
      <c r="P129" s="68" t="e">
        <f t="shared" si="245"/>
        <v>#REF!</v>
      </c>
      <c r="Q129" s="68" t="e">
        <f t="shared" si="245"/>
        <v>#REF!</v>
      </c>
      <c r="R129" s="68" t="e">
        <f t="shared" si="245"/>
        <v>#REF!</v>
      </c>
      <c r="S129" s="68" t="e">
        <f t="shared" si="245"/>
        <v>#REF!</v>
      </c>
      <c r="T129" s="68" t="e">
        <f t="shared" si="245"/>
        <v>#REF!</v>
      </c>
      <c r="U129" s="68" t="e">
        <f t="shared" si="245"/>
        <v>#REF!</v>
      </c>
      <c r="V129" s="68" t="e">
        <f t="shared" si="245"/>
        <v>#REF!</v>
      </c>
      <c r="W129" s="68" t="e">
        <f t="shared" si="245"/>
        <v>#REF!</v>
      </c>
      <c r="X129" s="68" t="e">
        <f t="shared" si="245"/>
        <v>#REF!</v>
      </c>
      <c r="Y129" s="68" t="e">
        <f t="shared" si="245"/>
        <v>#REF!</v>
      </c>
      <c r="Z129" s="68" t="e">
        <f t="shared" si="245"/>
        <v>#REF!</v>
      </c>
      <c r="AA129" s="68" t="e">
        <f t="shared" si="245"/>
        <v>#REF!</v>
      </c>
      <c r="AB129" s="68" t="e">
        <f t="shared" si="245"/>
        <v>#REF!</v>
      </c>
      <c r="AC129" s="68" t="e">
        <f t="shared" si="245"/>
        <v>#REF!</v>
      </c>
      <c r="AD129" s="68" t="e">
        <f t="shared" si="245"/>
        <v>#REF!</v>
      </c>
      <c r="AE129" s="68" t="e">
        <f t="shared" si="245"/>
        <v>#REF!</v>
      </c>
      <c r="AF129" s="68" t="e">
        <f t="shared" si="245"/>
        <v>#REF!</v>
      </c>
      <c r="AG129" s="68" t="e">
        <f t="shared" si="245"/>
        <v>#REF!</v>
      </c>
      <c r="AH129" s="68" t="e">
        <f t="shared" si="245"/>
        <v>#REF!</v>
      </c>
      <c r="AI129" s="68" t="e">
        <f t="shared" si="245"/>
        <v>#REF!</v>
      </c>
      <c r="AJ129" s="68" t="e">
        <f t="shared" si="245"/>
        <v>#REF!</v>
      </c>
      <c r="AK129" s="68" t="e">
        <f t="shared" si="245"/>
        <v>#REF!</v>
      </c>
      <c r="AL129" s="68" t="e">
        <f t="shared" si="245"/>
        <v>#REF!</v>
      </c>
      <c r="AM129" s="68" t="e">
        <f t="shared" si="245"/>
        <v>#REF!</v>
      </c>
      <c r="AN129" s="68" t="e">
        <f t="shared" si="245"/>
        <v>#REF!</v>
      </c>
      <c r="AO129" s="68" t="e">
        <f t="shared" si="245"/>
        <v>#REF!</v>
      </c>
      <c r="AP129" s="68" t="e">
        <f t="shared" si="245"/>
        <v>#REF!</v>
      </c>
      <c r="AQ129" s="68" t="e">
        <f t="shared" si="245"/>
        <v>#REF!</v>
      </c>
      <c r="AR129" s="68" t="e">
        <f t="shared" si="245"/>
        <v>#REF!</v>
      </c>
      <c r="AS129" s="68" t="e">
        <f t="shared" si="245"/>
        <v>#REF!</v>
      </c>
      <c r="AT129" s="68" t="e">
        <f t="shared" si="245"/>
        <v>#REF!</v>
      </c>
      <c r="AU129" s="68" t="e">
        <f t="shared" si="245"/>
        <v>#REF!</v>
      </c>
      <c r="AV129" s="68" t="e">
        <f t="shared" si="245"/>
        <v>#REF!</v>
      </c>
      <c r="AW129" s="68" t="e">
        <f t="shared" si="245"/>
        <v>#REF!</v>
      </c>
      <c r="AX129" s="68" t="e">
        <f t="shared" si="245"/>
        <v>#REF!</v>
      </c>
      <c r="AY129" s="68" t="e">
        <f t="shared" si="245"/>
        <v>#REF!</v>
      </c>
      <c r="AZ129" s="68" t="e">
        <f t="shared" si="245"/>
        <v>#REF!</v>
      </c>
      <c r="BA129" s="68" t="e">
        <f t="shared" si="245"/>
        <v>#REF!</v>
      </c>
      <c r="BB129" s="68" t="e">
        <f t="shared" si="245"/>
        <v>#REF!</v>
      </c>
      <c r="BC129" s="68" t="e">
        <f t="shared" si="245"/>
        <v>#REF!</v>
      </c>
      <c r="BD129" s="68" t="e">
        <f t="shared" si="245"/>
        <v>#REF!</v>
      </c>
      <c r="BE129" s="68" t="e">
        <f t="shared" si="245"/>
        <v>#REF!</v>
      </c>
      <c r="BF129" s="68" t="e">
        <f t="shared" si="245"/>
        <v>#REF!</v>
      </c>
      <c r="BG129" s="68" t="e">
        <f t="shared" si="245"/>
        <v>#REF!</v>
      </c>
      <c r="BH129" s="68" t="e">
        <f t="shared" si="245"/>
        <v>#REF!</v>
      </c>
      <c r="BI129" s="68" t="e">
        <f t="shared" si="245"/>
        <v>#REF!</v>
      </c>
      <c r="BJ129" s="68" t="e">
        <f t="shared" si="245"/>
        <v>#REF!</v>
      </c>
      <c r="BK129" s="68" t="e">
        <f t="shared" si="245"/>
        <v>#REF!</v>
      </c>
      <c r="BL129" s="68" t="e">
        <f t="shared" si="245"/>
        <v>#REF!</v>
      </c>
      <c r="BM129" s="68" t="e">
        <f t="shared" si="245"/>
        <v>#REF!</v>
      </c>
      <c r="BN129" s="68" t="e">
        <f t="shared" si="245"/>
        <v>#REF!</v>
      </c>
      <c r="BO129" s="68" t="e">
        <f t="shared" ref="BO129:DZ129" si="246">-(BO74+BO85+BO96+BO107+BO118)</f>
        <v>#REF!</v>
      </c>
      <c r="BP129" s="68" t="e">
        <f t="shared" si="246"/>
        <v>#REF!</v>
      </c>
      <c r="BQ129" s="68" t="e">
        <f t="shared" si="246"/>
        <v>#REF!</v>
      </c>
      <c r="BR129" s="68" t="e">
        <f t="shared" si="246"/>
        <v>#REF!</v>
      </c>
      <c r="BS129" s="68" t="e">
        <f t="shared" si="246"/>
        <v>#REF!</v>
      </c>
      <c r="BT129" s="68" t="e">
        <f t="shared" si="246"/>
        <v>#REF!</v>
      </c>
      <c r="BU129" s="68" t="e">
        <f t="shared" si="246"/>
        <v>#REF!</v>
      </c>
      <c r="BV129" s="68" t="e">
        <f t="shared" si="246"/>
        <v>#REF!</v>
      </c>
      <c r="BW129" s="68" t="e">
        <f t="shared" si="246"/>
        <v>#REF!</v>
      </c>
      <c r="BX129" s="68" t="e">
        <f t="shared" si="246"/>
        <v>#REF!</v>
      </c>
      <c r="BY129" s="68" t="e">
        <f t="shared" si="246"/>
        <v>#REF!</v>
      </c>
      <c r="BZ129" s="68" t="e">
        <f t="shared" si="246"/>
        <v>#REF!</v>
      </c>
      <c r="CA129" s="68" t="e">
        <f t="shared" si="246"/>
        <v>#REF!</v>
      </c>
      <c r="CB129" s="68" t="e">
        <f t="shared" si="246"/>
        <v>#REF!</v>
      </c>
      <c r="CC129" s="68" t="e">
        <f t="shared" si="246"/>
        <v>#REF!</v>
      </c>
      <c r="CD129" s="68" t="e">
        <f t="shared" si="246"/>
        <v>#REF!</v>
      </c>
      <c r="CE129" s="68" t="e">
        <f t="shared" si="246"/>
        <v>#REF!</v>
      </c>
      <c r="CF129" s="68" t="e">
        <f t="shared" si="246"/>
        <v>#REF!</v>
      </c>
      <c r="CG129" s="68" t="e">
        <f t="shared" si="246"/>
        <v>#REF!</v>
      </c>
      <c r="CH129" s="68" t="e">
        <f t="shared" si="246"/>
        <v>#REF!</v>
      </c>
      <c r="CI129" s="68" t="e">
        <f t="shared" si="246"/>
        <v>#REF!</v>
      </c>
      <c r="CJ129" s="68" t="e">
        <f t="shared" si="246"/>
        <v>#REF!</v>
      </c>
      <c r="CK129" s="68" t="e">
        <f t="shared" si="246"/>
        <v>#REF!</v>
      </c>
      <c r="CL129" s="68" t="e">
        <f t="shared" si="246"/>
        <v>#REF!</v>
      </c>
      <c r="CM129" s="68" t="e">
        <f t="shared" si="246"/>
        <v>#REF!</v>
      </c>
      <c r="CN129" s="68" t="e">
        <f t="shared" si="246"/>
        <v>#REF!</v>
      </c>
      <c r="CO129" s="68" t="e">
        <f t="shared" si="246"/>
        <v>#REF!</v>
      </c>
      <c r="CP129" s="68" t="e">
        <f t="shared" si="246"/>
        <v>#REF!</v>
      </c>
      <c r="CQ129" s="68" t="e">
        <f t="shared" si="246"/>
        <v>#REF!</v>
      </c>
      <c r="CR129" s="68" t="e">
        <f t="shared" si="246"/>
        <v>#REF!</v>
      </c>
      <c r="CS129" s="68" t="e">
        <f t="shared" si="246"/>
        <v>#REF!</v>
      </c>
      <c r="CT129" s="68" t="e">
        <f t="shared" si="246"/>
        <v>#REF!</v>
      </c>
      <c r="CU129" s="68" t="e">
        <f t="shared" si="246"/>
        <v>#REF!</v>
      </c>
      <c r="CV129" s="68" t="e">
        <f t="shared" si="246"/>
        <v>#REF!</v>
      </c>
      <c r="CW129" s="68" t="e">
        <f t="shared" si="246"/>
        <v>#REF!</v>
      </c>
      <c r="CX129" s="68" t="e">
        <f t="shared" si="246"/>
        <v>#REF!</v>
      </c>
      <c r="CY129" s="68" t="e">
        <f t="shared" si="246"/>
        <v>#REF!</v>
      </c>
      <c r="CZ129" s="68" t="e">
        <f t="shared" si="246"/>
        <v>#REF!</v>
      </c>
      <c r="DA129" s="68" t="e">
        <f t="shared" si="246"/>
        <v>#REF!</v>
      </c>
      <c r="DB129" s="68" t="e">
        <f t="shared" si="246"/>
        <v>#REF!</v>
      </c>
      <c r="DC129" s="68" t="e">
        <f t="shared" si="246"/>
        <v>#REF!</v>
      </c>
      <c r="DD129" s="68" t="e">
        <f t="shared" si="246"/>
        <v>#REF!</v>
      </c>
      <c r="DE129" s="68" t="e">
        <f t="shared" si="246"/>
        <v>#REF!</v>
      </c>
      <c r="DF129" s="68" t="e">
        <f t="shared" si="246"/>
        <v>#REF!</v>
      </c>
      <c r="DG129" s="68" t="e">
        <f t="shared" si="246"/>
        <v>#REF!</v>
      </c>
      <c r="DH129" s="68" t="e">
        <f t="shared" si="246"/>
        <v>#REF!</v>
      </c>
      <c r="DI129" s="68" t="e">
        <f t="shared" si="246"/>
        <v>#REF!</v>
      </c>
      <c r="DJ129" s="68" t="e">
        <f t="shared" si="246"/>
        <v>#REF!</v>
      </c>
      <c r="DK129" s="68" t="e">
        <f t="shared" si="246"/>
        <v>#REF!</v>
      </c>
      <c r="DL129" s="68" t="e">
        <f t="shared" si="246"/>
        <v>#REF!</v>
      </c>
      <c r="DM129" s="68" t="e">
        <f t="shared" si="246"/>
        <v>#REF!</v>
      </c>
      <c r="DN129" s="68" t="e">
        <f t="shared" si="246"/>
        <v>#REF!</v>
      </c>
      <c r="DO129" s="68" t="e">
        <f t="shared" si="246"/>
        <v>#REF!</v>
      </c>
      <c r="DP129" s="68" t="e">
        <f t="shared" si="246"/>
        <v>#REF!</v>
      </c>
      <c r="DQ129" s="68" t="e">
        <f t="shared" si="246"/>
        <v>#REF!</v>
      </c>
      <c r="DR129" s="68" t="e">
        <f t="shared" si="246"/>
        <v>#REF!</v>
      </c>
      <c r="DS129" s="68" t="e">
        <f t="shared" si="246"/>
        <v>#REF!</v>
      </c>
      <c r="DT129" s="68" t="e">
        <f t="shared" si="246"/>
        <v>#REF!</v>
      </c>
      <c r="DU129" s="68" t="e">
        <f t="shared" si="246"/>
        <v>#REF!</v>
      </c>
      <c r="DV129" s="68" t="e">
        <f t="shared" si="246"/>
        <v>#REF!</v>
      </c>
      <c r="DW129" s="68" t="e">
        <f t="shared" si="246"/>
        <v>#REF!</v>
      </c>
      <c r="DX129" s="68" t="e">
        <f t="shared" si="246"/>
        <v>#REF!</v>
      </c>
      <c r="DY129" s="68" t="e">
        <f t="shared" si="246"/>
        <v>#REF!</v>
      </c>
      <c r="DZ129" s="68" t="e">
        <f t="shared" si="246"/>
        <v>#REF!</v>
      </c>
      <c r="EA129" s="68" t="e">
        <f t="shared" ref="EA129:GL129" si="247">-(EA74+EA85+EA96+EA107+EA118)</f>
        <v>#REF!</v>
      </c>
      <c r="EB129" s="68" t="e">
        <f t="shared" si="247"/>
        <v>#REF!</v>
      </c>
      <c r="EC129" s="68" t="e">
        <f t="shared" si="247"/>
        <v>#REF!</v>
      </c>
      <c r="ED129" s="68" t="e">
        <f t="shared" si="247"/>
        <v>#REF!</v>
      </c>
      <c r="EE129" s="68" t="e">
        <f t="shared" si="247"/>
        <v>#REF!</v>
      </c>
      <c r="EF129" s="68" t="e">
        <f t="shared" si="247"/>
        <v>#REF!</v>
      </c>
      <c r="EG129" s="68" t="e">
        <f t="shared" si="247"/>
        <v>#REF!</v>
      </c>
      <c r="EH129" s="68" t="e">
        <f t="shared" si="247"/>
        <v>#REF!</v>
      </c>
      <c r="EI129" s="68" t="e">
        <f t="shared" si="247"/>
        <v>#REF!</v>
      </c>
      <c r="EJ129" s="68" t="e">
        <f t="shared" si="247"/>
        <v>#REF!</v>
      </c>
      <c r="EK129" s="68" t="e">
        <f t="shared" si="247"/>
        <v>#REF!</v>
      </c>
      <c r="EL129" s="68" t="e">
        <f t="shared" si="247"/>
        <v>#REF!</v>
      </c>
      <c r="EM129" s="68" t="e">
        <f t="shared" si="247"/>
        <v>#REF!</v>
      </c>
      <c r="EN129" s="68" t="e">
        <f t="shared" si="247"/>
        <v>#REF!</v>
      </c>
      <c r="EO129" s="68" t="e">
        <f t="shared" si="247"/>
        <v>#REF!</v>
      </c>
      <c r="EP129" s="68" t="e">
        <f t="shared" si="247"/>
        <v>#REF!</v>
      </c>
      <c r="EQ129" s="68" t="e">
        <f t="shared" si="247"/>
        <v>#REF!</v>
      </c>
      <c r="ER129" s="68" t="e">
        <f t="shared" si="247"/>
        <v>#REF!</v>
      </c>
      <c r="ES129" s="68" t="e">
        <f t="shared" si="247"/>
        <v>#REF!</v>
      </c>
      <c r="ET129" s="68" t="e">
        <f t="shared" si="247"/>
        <v>#REF!</v>
      </c>
      <c r="EU129" s="68" t="e">
        <f t="shared" si="247"/>
        <v>#REF!</v>
      </c>
      <c r="EV129" s="68" t="e">
        <f t="shared" si="247"/>
        <v>#REF!</v>
      </c>
      <c r="EW129" s="68" t="e">
        <f t="shared" si="247"/>
        <v>#REF!</v>
      </c>
      <c r="EX129" s="68" t="e">
        <f t="shared" si="247"/>
        <v>#REF!</v>
      </c>
      <c r="EY129" s="68" t="e">
        <f t="shared" si="247"/>
        <v>#REF!</v>
      </c>
      <c r="EZ129" s="68" t="e">
        <f t="shared" si="247"/>
        <v>#REF!</v>
      </c>
      <c r="FA129" s="68" t="e">
        <f t="shared" si="247"/>
        <v>#REF!</v>
      </c>
      <c r="FB129" s="68" t="e">
        <f t="shared" si="247"/>
        <v>#REF!</v>
      </c>
      <c r="FC129" s="68" t="e">
        <f t="shared" si="247"/>
        <v>#REF!</v>
      </c>
      <c r="FD129" s="68" t="e">
        <f t="shared" si="247"/>
        <v>#REF!</v>
      </c>
      <c r="FE129" s="68" t="e">
        <f t="shared" si="247"/>
        <v>#REF!</v>
      </c>
      <c r="FF129" s="68" t="e">
        <f t="shared" si="247"/>
        <v>#REF!</v>
      </c>
      <c r="FG129" s="68" t="e">
        <f t="shared" si="247"/>
        <v>#REF!</v>
      </c>
      <c r="FH129" s="68" t="e">
        <f t="shared" si="247"/>
        <v>#REF!</v>
      </c>
      <c r="FI129" s="68" t="e">
        <f t="shared" si="247"/>
        <v>#REF!</v>
      </c>
      <c r="FJ129" s="68" t="e">
        <f t="shared" si="247"/>
        <v>#REF!</v>
      </c>
      <c r="FK129" s="68" t="e">
        <f t="shared" si="247"/>
        <v>#REF!</v>
      </c>
      <c r="FL129" s="68" t="e">
        <f t="shared" si="247"/>
        <v>#REF!</v>
      </c>
      <c r="FM129" s="68" t="e">
        <f t="shared" si="247"/>
        <v>#REF!</v>
      </c>
      <c r="FN129" s="68" t="e">
        <f t="shared" si="247"/>
        <v>#REF!</v>
      </c>
      <c r="FO129" s="68" t="e">
        <f t="shared" si="247"/>
        <v>#REF!</v>
      </c>
      <c r="FP129" s="68" t="e">
        <f t="shared" si="247"/>
        <v>#REF!</v>
      </c>
      <c r="FQ129" s="68" t="e">
        <f t="shared" si="247"/>
        <v>#REF!</v>
      </c>
      <c r="FR129" s="68" t="e">
        <f t="shared" si="247"/>
        <v>#REF!</v>
      </c>
      <c r="FS129" s="68" t="e">
        <f t="shared" si="247"/>
        <v>#REF!</v>
      </c>
      <c r="FT129" s="68" t="e">
        <f t="shared" si="247"/>
        <v>#REF!</v>
      </c>
      <c r="FU129" s="68" t="e">
        <f t="shared" si="247"/>
        <v>#REF!</v>
      </c>
      <c r="FV129" s="68" t="e">
        <f t="shared" si="247"/>
        <v>#REF!</v>
      </c>
      <c r="FW129" s="68" t="e">
        <f t="shared" si="247"/>
        <v>#REF!</v>
      </c>
      <c r="FX129" s="68" t="e">
        <f t="shared" si="247"/>
        <v>#REF!</v>
      </c>
      <c r="FY129" s="68" t="e">
        <f t="shared" si="247"/>
        <v>#REF!</v>
      </c>
      <c r="FZ129" s="68" t="e">
        <f t="shared" si="247"/>
        <v>#REF!</v>
      </c>
      <c r="GA129" s="68" t="e">
        <f t="shared" si="247"/>
        <v>#REF!</v>
      </c>
      <c r="GB129" s="68" t="e">
        <f t="shared" si="247"/>
        <v>#REF!</v>
      </c>
      <c r="GC129" s="68" t="e">
        <f t="shared" si="247"/>
        <v>#REF!</v>
      </c>
      <c r="GD129" s="68" t="e">
        <f t="shared" si="247"/>
        <v>#REF!</v>
      </c>
      <c r="GE129" s="68" t="e">
        <f t="shared" si="247"/>
        <v>#REF!</v>
      </c>
      <c r="GF129" s="68" t="e">
        <f t="shared" si="247"/>
        <v>#REF!</v>
      </c>
      <c r="GG129" s="68" t="e">
        <f t="shared" si="247"/>
        <v>#REF!</v>
      </c>
      <c r="GH129" s="68" t="e">
        <f t="shared" si="247"/>
        <v>#REF!</v>
      </c>
      <c r="GI129" s="68" t="e">
        <f t="shared" si="247"/>
        <v>#REF!</v>
      </c>
      <c r="GJ129" s="68" t="e">
        <f t="shared" si="247"/>
        <v>#REF!</v>
      </c>
      <c r="GK129" s="68" t="e">
        <f t="shared" si="247"/>
        <v>#REF!</v>
      </c>
      <c r="GL129" s="68" t="e">
        <f t="shared" si="247"/>
        <v>#REF!</v>
      </c>
      <c r="GM129" s="68" t="e">
        <f t="shared" ref="GM129:IX129" si="248">-(GM74+GM85+GM96+GM107+GM118)</f>
        <v>#REF!</v>
      </c>
      <c r="GN129" s="68" t="e">
        <f t="shared" si="248"/>
        <v>#REF!</v>
      </c>
      <c r="GO129" s="68" t="e">
        <f t="shared" si="248"/>
        <v>#REF!</v>
      </c>
      <c r="GP129" s="68" t="e">
        <f t="shared" si="248"/>
        <v>#REF!</v>
      </c>
      <c r="GQ129" s="68" t="e">
        <f t="shared" si="248"/>
        <v>#REF!</v>
      </c>
      <c r="GR129" s="68" t="e">
        <f t="shared" si="248"/>
        <v>#REF!</v>
      </c>
      <c r="GS129" s="68" t="e">
        <f t="shared" si="248"/>
        <v>#REF!</v>
      </c>
      <c r="GT129" s="68" t="e">
        <f t="shared" si="248"/>
        <v>#REF!</v>
      </c>
      <c r="GU129" s="68" t="e">
        <f t="shared" si="248"/>
        <v>#REF!</v>
      </c>
      <c r="GV129" s="68" t="e">
        <f t="shared" si="248"/>
        <v>#REF!</v>
      </c>
      <c r="GW129" s="68" t="e">
        <f t="shared" si="248"/>
        <v>#REF!</v>
      </c>
      <c r="GX129" s="68" t="e">
        <f t="shared" si="248"/>
        <v>#REF!</v>
      </c>
      <c r="GY129" s="68" t="e">
        <f t="shared" si="248"/>
        <v>#REF!</v>
      </c>
      <c r="GZ129" s="68" t="e">
        <f t="shared" si="248"/>
        <v>#REF!</v>
      </c>
      <c r="HA129" s="68" t="e">
        <f t="shared" si="248"/>
        <v>#REF!</v>
      </c>
      <c r="HB129" s="68" t="e">
        <f t="shared" si="248"/>
        <v>#REF!</v>
      </c>
      <c r="HC129" s="68" t="e">
        <f t="shared" si="248"/>
        <v>#REF!</v>
      </c>
      <c r="HD129" s="68" t="e">
        <f t="shared" si="248"/>
        <v>#REF!</v>
      </c>
      <c r="HE129" s="68" t="e">
        <f t="shared" si="248"/>
        <v>#REF!</v>
      </c>
      <c r="HF129" s="68" t="e">
        <f t="shared" si="248"/>
        <v>#REF!</v>
      </c>
      <c r="HG129" s="68" t="e">
        <f t="shared" si="248"/>
        <v>#REF!</v>
      </c>
      <c r="HH129" s="68" t="e">
        <f t="shared" si="248"/>
        <v>#REF!</v>
      </c>
      <c r="HI129" s="68" t="e">
        <f t="shared" si="248"/>
        <v>#REF!</v>
      </c>
      <c r="HJ129" s="68" t="e">
        <f t="shared" si="248"/>
        <v>#REF!</v>
      </c>
      <c r="HK129" s="68" t="e">
        <f t="shared" si="248"/>
        <v>#REF!</v>
      </c>
      <c r="HL129" s="68" t="e">
        <f t="shared" si="248"/>
        <v>#REF!</v>
      </c>
      <c r="HM129" s="68" t="e">
        <f t="shared" si="248"/>
        <v>#REF!</v>
      </c>
      <c r="HN129" s="68" t="e">
        <f t="shared" si="248"/>
        <v>#REF!</v>
      </c>
      <c r="HO129" s="68" t="e">
        <f t="shared" si="248"/>
        <v>#REF!</v>
      </c>
      <c r="HP129" s="68" t="e">
        <f t="shared" si="248"/>
        <v>#REF!</v>
      </c>
      <c r="HQ129" s="68" t="e">
        <f t="shared" si="248"/>
        <v>#REF!</v>
      </c>
      <c r="HR129" s="68" t="e">
        <f t="shared" si="248"/>
        <v>#REF!</v>
      </c>
      <c r="HS129" s="68" t="e">
        <f t="shared" si="248"/>
        <v>#REF!</v>
      </c>
      <c r="HT129" s="68" t="e">
        <f t="shared" si="248"/>
        <v>#REF!</v>
      </c>
      <c r="HU129" s="68" t="e">
        <f t="shared" si="248"/>
        <v>#REF!</v>
      </c>
      <c r="HV129" s="68" t="e">
        <f t="shared" si="248"/>
        <v>#REF!</v>
      </c>
      <c r="HW129" s="68" t="e">
        <f t="shared" si="248"/>
        <v>#REF!</v>
      </c>
      <c r="HX129" s="68" t="e">
        <f t="shared" si="248"/>
        <v>#REF!</v>
      </c>
      <c r="HY129" s="68" t="e">
        <f t="shared" si="248"/>
        <v>#REF!</v>
      </c>
      <c r="HZ129" s="68" t="e">
        <f t="shared" si="248"/>
        <v>#REF!</v>
      </c>
      <c r="IA129" s="68" t="e">
        <f t="shared" si="248"/>
        <v>#REF!</v>
      </c>
      <c r="IB129" s="68" t="e">
        <f t="shared" si="248"/>
        <v>#REF!</v>
      </c>
      <c r="IC129" s="68" t="e">
        <f t="shared" si="248"/>
        <v>#REF!</v>
      </c>
      <c r="ID129" s="68" t="e">
        <f t="shared" si="248"/>
        <v>#REF!</v>
      </c>
      <c r="IE129" s="68" t="e">
        <f t="shared" si="248"/>
        <v>#REF!</v>
      </c>
      <c r="IF129" s="68" t="e">
        <f t="shared" si="248"/>
        <v>#REF!</v>
      </c>
      <c r="IG129" s="68" t="e">
        <f t="shared" si="248"/>
        <v>#REF!</v>
      </c>
      <c r="IH129" s="68" t="e">
        <f t="shared" si="248"/>
        <v>#REF!</v>
      </c>
      <c r="II129" s="68" t="e">
        <f t="shared" si="248"/>
        <v>#REF!</v>
      </c>
      <c r="IJ129" s="68" t="e">
        <f t="shared" si="248"/>
        <v>#REF!</v>
      </c>
      <c r="IK129" s="68" t="e">
        <f t="shared" si="248"/>
        <v>#REF!</v>
      </c>
      <c r="IL129" s="68" t="e">
        <f t="shared" si="248"/>
        <v>#REF!</v>
      </c>
      <c r="IM129" s="68" t="e">
        <f t="shared" si="248"/>
        <v>#REF!</v>
      </c>
      <c r="IN129" s="68" t="e">
        <f t="shared" si="248"/>
        <v>#REF!</v>
      </c>
      <c r="IO129" s="68" t="e">
        <f t="shared" si="248"/>
        <v>#REF!</v>
      </c>
      <c r="IP129" s="68" t="e">
        <f t="shared" si="248"/>
        <v>#REF!</v>
      </c>
      <c r="IQ129" s="68" t="e">
        <f t="shared" si="248"/>
        <v>#REF!</v>
      </c>
      <c r="IR129" s="68" t="e">
        <f t="shared" si="248"/>
        <v>#REF!</v>
      </c>
      <c r="IS129" s="68" t="e">
        <f t="shared" si="248"/>
        <v>#REF!</v>
      </c>
      <c r="IT129" s="68" t="e">
        <f t="shared" si="248"/>
        <v>#REF!</v>
      </c>
      <c r="IU129" s="68" t="e">
        <f t="shared" si="248"/>
        <v>#REF!</v>
      </c>
      <c r="IV129" s="68" t="e">
        <f t="shared" si="248"/>
        <v>#REF!</v>
      </c>
      <c r="IW129" s="68" t="e">
        <f t="shared" si="248"/>
        <v>#REF!</v>
      </c>
      <c r="IX129" s="68" t="e">
        <f t="shared" si="248"/>
        <v>#REF!</v>
      </c>
      <c r="IY129" s="68" t="e">
        <f t="shared" ref="IY129:JV129" si="249">-(IY74+IY85+IY96+IY107+IY118)</f>
        <v>#REF!</v>
      </c>
      <c r="IZ129" s="68" t="e">
        <f t="shared" si="249"/>
        <v>#REF!</v>
      </c>
      <c r="JA129" s="68" t="e">
        <f t="shared" si="249"/>
        <v>#REF!</v>
      </c>
      <c r="JB129" s="68" t="e">
        <f t="shared" si="249"/>
        <v>#REF!</v>
      </c>
      <c r="JC129" s="68" t="e">
        <f t="shared" si="249"/>
        <v>#REF!</v>
      </c>
      <c r="JD129" s="68" t="e">
        <f t="shared" si="249"/>
        <v>#REF!</v>
      </c>
      <c r="JE129" s="68" t="e">
        <f t="shared" si="249"/>
        <v>#REF!</v>
      </c>
      <c r="JF129" s="68" t="e">
        <f t="shared" si="249"/>
        <v>#REF!</v>
      </c>
      <c r="JG129" s="68" t="e">
        <f t="shared" si="249"/>
        <v>#REF!</v>
      </c>
      <c r="JH129" s="68" t="e">
        <f t="shared" si="249"/>
        <v>#REF!</v>
      </c>
      <c r="JI129" s="68" t="e">
        <f t="shared" si="249"/>
        <v>#REF!</v>
      </c>
      <c r="JJ129" s="68" t="e">
        <f t="shared" si="249"/>
        <v>#REF!</v>
      </c>
      <c r="JK129" s="68" t="e">
        <f t="shared" si="249"/>
        <v>#REF!</v>
      </c>
      <c r="JL129" s="68" t="e">
        <f t="shared" si="249"/>
        <v>#REF!</v>
      </c>
      <c r="JM129" s="68" t="e">
        <f t="shared" si="249"/>
        <v>#REF!</v>
      </c>
      <c r="JN129" s="68" t="e">
        <f t="shared" si="249"/>
        <v>#REF!</v>
      </c>
      <c r="JO129" s="68" t="e">
        <f t="shared" si="249"/>
        <v>#REF!</v>
      </c>
      <c r="JP129" s="68" t="e">
        <f t="shared" si="249"/>
        <v>#REF!</v>
      </c>
      <c r="JQ129" s="68" t="e">
        <f t="shared" si="249"/>
        <v>#REF!</v>
      </c>
      <c r="JR129" s="68" t="e">
        <f t="shared" si="249"/>
        <v>#REF!</v>
      </c>
      <c r="JS129" s="68" t="e">
        <f t="shared" si="249"/>
        <v>#REF!</v>
      </c>
      <c r="JT129" s="68" t="e">
        <f t="shared" si="249"/>
        <v>#REF!</v>
      </c>
      <c r="JU129" s="68" t="e">
        <f t="shared" si="249"/>
        <v>#REF!</v>
      </c>
      <c r="JV129" s="68" t="e">
        <f t="shared" si="249"/>
        <v>#REF!</v>
      </c>
    </row>
    <row r="130" spans="1:282" s="106" customFormat="1">
      <c r="A130" s="104" t="s">
        <v>274</v>
      </c>
      <c r="B130" s="105"/>
      <c r="C130" s="85" t="e">
        <f>SUM(C128:C129)</f>
        <v>#REF!</v>
      </c>
      <c r="D130" s="85" t="e">
        <f t="shared" ref="D130:BO130" si="250">SUM(D128:D129)</f>
        <v>#REF!</v>
      </c>
      <c r="E130" s="85" t="e">
        <f t="shared" si="250"/>
        <v>#REF!</v>
      </c>
      <c r="F130" s="85" t="e">
        <f t="shared" si="250"/>
        <v>#REF!</v>
      </c>
      <c r="G130" s="85" t="e">
        <f t="shared" si="250"/>
        <v>#REF!</v>
      </c>
      <c r="H130" s="85" t="e">
        <f t="shared" si="250"/>
        <v>#REF!</v>
      </c>
      <c r="I130" s="85" t="e">
        <f t="shared" si="250"/>
        <v>#REF!</v>
      </c>
      <c r="J130" s="85" t="e">
        <f t="shared" si="250"/>
        <v>#REF!</v>
      </c>
      <c r="K130" s="85" t="e">
        <f t="shared" si="250"/>
        <v>#REF!</v>
      </c>
      <c r="L130" s="85" t="e">
        <f t="shared" si="250"/>
        <v>#REF!</v>
      </c>
      <c r="M130" s="85" t="e">
        <f t="shared" si="250"/>
        <v>#REF!</v>
      </c>
      <c r="N130" s="85" t="e">
        <f t="shared" si="250"/>
        <v>#REF!</v>
      </c>
      <c r="O130" s="85" t="e">
        <f t="shared" si="250"/>
        <v>#REF!</v>
      </c>
      <c r="P130" s="85" t="e">
        <f t="shared" si="250"/>
        <v>#REF!</v>
      </c>
      <c r="Q130" s="85" t="e">
        <f t="shared" si="250"/>
        <v>#REF!</v>
      </c>
      <c r="R130" s="85" t="e">
        <f t="shared" si="250"/>
        <v>#REF!</v>
      </c>
      <c r="S130" s="85" t="e">
        <f t="shared" si="250"/>
        <v>#REF!</v>
      </c>
      <c r="T130" s="85" t="e">
        <f t="shared" si="250"/>
        <v>#REF!</v>
      </c>
      <c r="U130" s="85" t="e">
        <f t="shared" si="250"/>
        <v>#REF!</v>
      </c>
      <c r="V130" s="85" t="e">
        <f t="shared" si="250"/>
        <v>#REF!</v>
      </c>
      <c r="W130" s="85" t="e">
        <f t="shared" si="250"/>
        <v>#REF!</v>
      </c>
      <c r="X130" s="85" t="e">
        <f t="shared" si="250"/>
        <v>#REF!</v>
      </c>
      <c r="Y130" s="85" t="e">
        <f t="shared" si="250"/>
        <v>#REF!</v>
      </c>
      <c r="Z130" s="85" t="e">
        <f t="shared" si="250"/>
        <v>#REF!</v>
      </c>
      <c r="AA130" s="85" t="e">
        <f t="shared" si="250"/>
        <v>#REF!</v>
      </c>
      <c r="AB130" s="85" t="e">
        <f t="shared" si="250"/>
        <v>#REF!</v>
      </c>
      <c r="AC130" s="85" t="e">
        <f t="shared" si="250"/>
        <v>#REF!</v>
      </c>
      <c r="AD130" s="85" t="e">
        <f t="shared" si="250"/>
        <v>#REF!</v>
      </c>
      <c r="AE130" s="85" t="e">
        <f t="shared" si="250"/>
        <v>#REF!</v>
      </c>
      <c r="AF130" s="85" t="e">
        <f t="shared" si="250"/>
        <v>#REF!</v>
      </c>
      <c r="AG130" s="85" t="e">
        <f t="shared" si="250"/>
        <v>#REF!</v>
      </c>
      <c r="AH130" s="85" t="e">
        <f t="shared" si="250"/>
        <v>#REF!</v>
      </c>
      <c r="AI130" s="85" t="e">
        <f t="shared" si="250"/>
        <v>#REF!</v>
      </c>
      <c r="AJ130" s="85" t="e">
        <f t="shared" si="250"/>
        <v>#REF!</v>
      </c>
      <c r="AK130" s="85" t="e">
        <f t="shared" si="250"/>
        <v>#REF!</v>
      </c>
      <c r="AL130" s="85" t="e">
        <f t="shared" si="250"/>
        <v>#REF!</v>
      </c>
      <c r="AM130" s="85" t="e">
        <f t="shared" si="250"/>
        <v>#REF!</v>
      </c>
      <c r="AN130" s="85" t="e">
        <f t="shared" si="250"/>
        <v>#REF!</v>
      </c>
      <c r="AO130" s="85" t="e">
        <f t="shared" si="250"/>
        <v>#REF!</v>
      </c>
      <c r="AP130" s="85" t="e">
        <f t="shared" si="250"/>
        <v>#REF!</v>
      </c>
      <c r="AQ130" s="85" t="e">
        <f t="shared" si="250"/>
        <v>#REF!</v>
      </c>
      <c r="AR130" s="85" t="e">
        <f t="shared" si="250"/>
        <v>#REF!</v>
      </c>
      <c r="AS130" s="85" t="e">
        <f t="shared" si="250"/>
        <v>#REF!</v>
      </c>
      <c r="AT130" s="85" t="e">
        <f t="shared" si="250"/>
        <v>#REF!</v>
      </c>
      <c r="AU130" s="85" t="e">
        <f t="shared" si="250"/>
        <v>#REF!</v>
      </c>
      <c r="AV130" s="85" t="e">
        <f t="shared" si="250"/>
        <v>#REF!</v>
      </c>
      <c r="AW130" s="85" t="e">
        <f t="shared" si="250"/>
        <v>#REF!</v>
      </c>
      <c r="AX130" s="85" t="e">
        <f t="shared" si="250"/>
        <v>#REF!</v>
      </c>
      <c r="AY130" s="85" t="e">
        <f t="shared" si="250"/>
        <v>#REF!</v>
      </c>
      <c r="AZ130" s="85" t="e">
        <f t="shared" si="250"/>
        <v>#REF!</v>
      </c>
      <c r="BA130" s="85" t="e">
        <f t="shared" si="250"/>
        <v>#REF!</v>
      </c>
      <c r="BB130" s="85" t="e">
        <f t="shared" si="250"/>
        <v>#REF!</v>
      </c>
      <c r="BC130" s="85" t="e">
        <f t="shared" si="250"/>
        <v>#REF!</v>
      </c>
      <c r="BD130" s="85" t="e">
        <f t="shared" si="250"/>
        <v>#REF!</v>
      </c>
      <c r="BE130" s="85" t="e">
        <f t="shared" si="250"/>
        <v>#REF!</v>
      </c>
      <c r="BF130" s="85" t="e">
        <f t="shared" si="250"/>
        <v>#REF!</v>
      </c>
      <c r="BG130" s="85" t="e">
        <f t="shared" si="250"/>
        <v>#REF!</v>
      </c>
      <c r="BH130" s="85" t="e">
        <f t="shared" si="250"/>
        <v>#REF!</v>
      </c>
      <c r="BI130" s="85" t="e">
        <f t="shared" si="250"/>
        <v>#REF!</v>
      </c>
      <c r="BJ130" s="85" t="e">
        <f t="shared" si="250"/>
        <v>#REF!</v>
      </c>
      <c r="BK130" s="85" t="e">
        <f t="shared" si="250"/>
        <v>#REF!</v>
      </c>
      <c r="BL130" s="85" t="e">
        <f t="shared" si="250"/>
        <v>#REF!</v>
      </c>
      <c r="BM130" s="85" t="e">
        <f t="shared" si="250"/>
        <v>#REF!</v>
      </c>
      <c r="BN130" s="85" t="e">
        <f t="shared" si="250"/>
        <v>#REF!</v>
      </c>
      <c r="BO130" s="85" t="e">
        <f t="shared" si="250"/>
        <v>#REF!</v>
      </c>
      <c r="BP130" s="85" t="e">
        <f t="shared" ref="BP130:EA130" si="251">SUM(BP128:BP129)</f>
        <v>#REF!</v>
      </c>
      <c r="BQ130" s="85" t="e">
        <f t="shared" si="251"/>
        <v>#REF!</v>
      </c>
      <c r="BR130" s="85" t="e">
        <f t="shared" si="251"/>
        <v>#REF!</v>
      </c>
      <c r="BS130" s="85" t="e">
        <f t="shared" si="251"/>
        <v>#REF!</v>
      </c>
      <c r="BT130" s="85" t="e">
        <f t="shared" si="251"/>
        <v>#REF!</v>
      </c>
      <c r="BU130" s="85" t="e">
        <f t="shared" si="251"/>
        <v>#REF!</v>
      </c>
      <c r="BV130" s="85" t="e">
        <f t="shared" si="251"/>
        <v>#REF!</v>
      </c>
      <c r="BW130" s="85" t="e">
        <f t="shared" si="251"/>
        <v>#REF!</v>
      </c>
      <c r="BX130" s="85" t="e">
        <f t="shared" si="251"/>
        <v>#REF!</v>
      </c>
      <c r="BY130" s="85" t="e">
        <f t="shared" si="251"/>
        <v>#REF!</v>
      </c>
      <c r="BZ130" s="85" t="e">
        <f t="shared" si="251"/>
        <v>#REF!</v>
      </c>
      <c r="CA130" s="85" t="e">
        <f t="shared" si="251"/>
        <v>#REF!</v>
      </c>
      <c r="CB130" s="85" t="e">
        <f t="shared" si="251"/>
        <v>#REF!</v>
      </c>
      <c r="CC130" s="85" t="e">
        <f t="shared" si="251"/>
        <v>#REF!</v>
      </c>
      <c r="CD130" s="85" t="e">
        <f t="shared" si="251"/>
        <v>#REF!</v>
      </c>
      <c r="CE130" s="85" t="e">
        <f t="shared" si="251"/>
        <v>#REF!</v>
      </c>
      <c r="CF130" s="85" t="e">
        <f t="shared" si="251"/>
        <v>#REF!</v>
      </c>
      <c r="CG130" s="85" t="e">
        <f t="shared" si="251"/>
        <v>#REF!</v>
      </c>
      <c r="CH130" s="85" t="e">
        <f t="shared" si="251"/>
        <v>#REF!</v>
      </c>
      <c r="CI130" s="85" t="e">
        <f t="shared" si="251"/>
        <v>#REF!</v>
      </c>
      <c r="CJ130" s="85" t="e">
        <f t="shared" si="251"/>
        <v>#REF!</v>
      </c>
      <c r="CK130" s="85" t="e">
        <f t="shared" si="251"/>
        <v>#REF!</v>
      </c>
      <c r="CL130" s="85" t="e">
        <f t="shared" si="251"/>
        <v>#REF!</v>
      </c>
      <c r="CM130" s="85" t="e">
        <f t="shared" si="251"/>
        <v>#REF!</v>
      </c>
      <c r="CN130" s="85" t="e">
        <f t="shared" si="251"/>
        <v>#REF!</v>
      </c>
      <c r="CO130" s="85" t="e">
        <f t="shared" si="251"/>
        <v>#REF!</v>
      </c>
      <c r="CP130" s="85" t="e">
        <f t="shared" si="251"/>
        <v>#REF!</v>
      </c>
      <c r="CQ130" s="85" t="e">
        <f t="shared" si="251"/>
        <v>#REF!</v>
      </c>
      <c r="CR130" s="85" t="e">
        <f t="shared" si="251"/>
        <v>#REF!</v>
      </c>
      <c r="CS130" s="85" t="e">
        <f t="shared" si="251"/>
        <v>#REF!</v>
      </c>
      <c r="CT130" s="85" t="e">
        <f t="shared" si="251"/>
        <v>#REF!</v>
      </c>
      <c r="CU130" s="85" t="e">
        <f t="shared" si="251"/>
        <v>#REF!</v>
      </c>
      <c r="CV130" s="85" t="e">
        <f t="shared" si="251"/>
        <v>#REF!</v>
      </c>
      <c r="CW130" s="85" t="e">
        <f t="shared" si="251"/>
        <v>#REF!</v>
      </c>
      <c r="CX130" s="85" t="e">
        <f t="shared" si="251"/>
        <v>#REF!</v>
      </c>
      <c r="CY130" s="85" t="e">
        <f t="shared" si="251"/>
        <v>#REF!</v>
      </c>
      <c r="CZ130" s="85" t="e">
        <f t="shared" si="251"/>
        <v>#REF!</v>
      </c>
      <c r="DA130" s="85" t="e">
        <f t="shared" si="251"/>
        <v>#REF!</v>
      </c>
      <c r="DB130" s="85" t="e">
        <f t="shared" si="251"/>
        <v>#REF!</v>
      </c>
      <c r="DC130" s="85" t="e">
        <f t="shared" si="251"/>
        <v>#REF!</v>
      </c>
      <c r="DD130" s="85" t="e">
        <f t="shared" si="251"/>
        <v>#REF!</v>
      </c>
      <c r="DE130" s="85" t="e">
        <f t="shared" si="251"/>
        <v>#REF!</v>
      </c>
      <c r="DF130" s="85" t="e">
        <f t="shared" si="251"/>
        <v>#REF!</v>
      </c>
      <c r="DG130" s="85" t="e">
        <f t="shared" si="251"/>
        <v>#REF!</v>
      </c>
      <c r="DH130" s="85" t="e">
        <f t="shared" si="251"/>
        <v>#REF!</v>
      </c>
      <c r="DI130" s="85" t="e">
        <f t="shared" si="251"/>
        <v>#REF!</v>
      </c>
      <c r="DJ130" s="85" t="e">
        <f t="shared" si="251"/>
        <v>#REF!</v>
      </c>
      <c r="DK130" s="85" t="e">
        <f t="shared" si="251"/>
        <v>#REF!</v>
      </c>
      <c r="DL130" s="85" t="e">
        <f t="shared" si="251"/>
        <v>#REF!</v>
      </c>
      <c r="DM130" s="85" t="e">
        <f t="shared" si="251"/>
        <v>#REF!</v>
      </c>
      <c r="DN130" s="85" t="e">
        <f t="shared" si="251"/>
        <v>#REF!</v>
      </c>
      <c r="DO130" s="85" t="e">
        <f t="shared" si="251"/>
        <v>#REF!</v>
      </c>
      <c r="DP130" s="85" t="e">
        <f t="shared" si="251"/>
        <v>#REF!</v>
      </c>
      <c r="DQ130" s="85" t="e">
        <f t="shared" si="251"/>
        <v>#REF!</v>
      </c>
      <c r="DR130" s="85" t="e">
        <f t="shared" si="251"/>
        <v>#REF!</v>
      </c>
      <c r="DS130" s="85" t="e">
        <f t="shared" si="251"/>
        <v>#REF!</v>
      </c>
      <c r="DT130" s="85" t="e">
        <f t="shared" si="251"/>
        <v>#REF!</v>
      </c>
      <c r="DU130" s="85" t="e">
        <f t="shared" si="251"/>
        <v>#REF!</v>
      </c>
      <c r="DV130" s="85" t="e">
        <f t="shared" si="251"/>
        <v>#REF!</v>
      </c>
      <c r="DW130" s="85" t="e">
        <f t="shared" si="251"/>
        <v>#REF!</v>
      </c>
      <c r="DX130" s="85" t="e">
        <f t="shared" si="251"/>
        <v>#REF!</v>
      </c>
      <c r="DY130" s="85" t="e">
        <f t="shared" si="251"/>
        <v>#REF!</v>
      </c>
      <c r="DZ130" s="85" t="e">
        <f t="shared" si="251"/>
        <v>#REF!</v>
      </c>
      <c r="EA130" s="85" t="e">
        <f t="shared" si="251"/>
        <v>#REF!</v>
      </c>
      <c r="EB130" s="85" t="e">
        <f t="shared" ref="EB130:GM130" si="252">SUM(EB128:EB129)</f>
        <v>#REF!</v>
      </c>
      <c r="EC130" s="85" t="e">
        <f t="shared" si="252"/>
        <v>#REF!</v>
      </c>
      <c r="ED130" s="85" t="e">
        <f t="shared" si="252"/>
        <v>#REF!</v>
      </c>
      <c r="EE130" s="85" t="e">
        <f t="shared" si="252"/>
        <v>#REF!</v>
      </c>
      <c r="EF130" s="85" t="e">
        <f t="shared" si="252"/>
        <v>#REF!</v>
      </c>
      <c r="EG130" s="85" t="e">
        <f t="shared" si="252"/>
        <v>#REF!</v>
      </c>
      <c r="EH130" s="85" t="e">
        <f t="shared" si="252"/>
        <v>#REF!</v>
      </c>
      <c r="EI130" s="85" t="e">
        <f t="shared" si="252"/>
        <v>#REF!</v>
      </c>
      <c r="EJ130" s="85" t="e">
        <f t="shared" si="252"/>
        <v>#REF!</v>
      </c>
      <c r="EK130" s="85" t="e">
        <f t="shared" si="252"/>
        <v>#REF!</v>
      </c>
      <c r="EL130" s="85" t="e">
        <f t="shared" si="252"/>
        <v>#REF!</v>
      </c>
      <c r="EM130" s="85" t="e">
        <f t="shared" si="252"/>
        <v>#REF!</v>
      </c>
      <c r="EN130" s="85" t="e">
        <f t="shared" si="252"/>
        <v>#REF!</v>
      </c>
      <c r="EO130" s="85" t="e">
        <f t="shared" si="252"/>
        <v>#REF!</v>
      </c>
      <c r="EP130" s="85" t="e">
        <f t="shared" si="252"/>
        <v>#REF!</v>
      </c>
      <c r="EQ130" s="85" t="e">
        <f t="shared" si="252"/>
        <v>#REF!</v>
      </c>
      <c r="ER130" s="85" t="e">
        <f t="shared" si="252"/>
        <v>#REF!</v>
      </c>
      <c r="ES130" s="85" t="e">
        <f t="shared" si="252"/>
        <v>#REF!</v>
      </c>
      <c r="ET130" s="85" t="e">
        <f t="shared" si="252"/>
        <v>#REF!</v>
      </c>
      <c r="EU130" s="85" t="e">
        <f t="shared" si="252"/>
        <v>#REF!</v>
      </c>
      <c r="EV130" s="85" t="e">
        <f t="shared" si="252"/>
        <v>#REF!</v>
      </c>
      <c r="EW130" s="85" t="e">
        <f t="shared" si="252"/>
        <v>#REF!</v>
      </c>
      <c r="EX130" s="85" t="e">
        <f t="shared" si="252"/>
        <v>#REF!</v>
      </c>
      <c r="EY130" s="85" t="e">
        <f t="shared" si="252"/>
        <v>#REF!</v>
      </c>
      <c r="EZ130" s="85" t="e">
        <f t="shared" si="252"/>
        <v>#REF!</v>
      </c>
      <c r="FA130" s="85" t="e">
        <f t="shared" si="252"/>
        <v>#REF!</v>
      </c>
      <c r="FB130" s="85" t="e">
        <f t="shared" si="252"/>
        <v>#REF!</v>
      </c>
      <c r="FC130" s="85" t="e">
        <f t="shared" si="252"/>
        <v>#REF!</v>
      </c>
      <c r="FD130" s="85" t="e">
        <f t="shared" si="252"/>
        <v>#REF!</v>
      </c>
      <c r="FE130" s="85" t="e">
        <f t="shared" si="252"/>
        <v>#REF!</v>
      </c>
      <c r="FF130" s="85" t="e">
        <f t="shared" si="252"/>
        <v>#REF!</v>
      </c>
      <c r="FG130" s="85" t="e">
        <f t="shared" si="252"/>
        <v>#REF!</v>
      </c>
      <c r="FH130" s="85" t="e">
        <f t="shared" si="252"/>
        <v>#REF!</v>
      </c>
      <c r="FI130" s="85" t="e">
        <f t="shared" si="252"/>
        <v>#REF!</v>
      </c>
      <c r="FJ130" s="85" t="e">
        <f t="shared" si="252"/>
        <v>#REF!</v>
      </c>
      <c r="FK130" s="85" t="e">
        <f t="shared" si="252"/>
        <v>#REF!</v>
      </c>
      <c r="FL130" s="85" t="e">
        <f t="shared" si="252"/>
        <v>#REF!</v>
      </c>
      <c r="FM130" s="85" t="e">
        <f t="shared" si="252"/>
        <v>#REF!</v>
      </c>
      <c r="FN130" s="85" t="e">
        <f t="shared" si="252"/>
        <v>#REF!</v>
      </c>
      <c r="FO130" s="85" t="e">
        <f t="shared" si="252"/>
        <v>#REF!</v>
      </c>
      <c r="FP130" s="85" t="e">
        <f t="shared" si="252"/>
        <v>#REF!</v>
      </c>
      <c r="FQ130" s="85" t="e">
        <f t="shared" si="252"/>
        <v>#REF!</v>
      </c>
      <c r="FR130" s="85" t="e">
        <f t="shared" si="252"/>
        <v>#REF!</v>
      </c>
      <c r="FS130" s="85" t="e">
        <f t="shared" si="252"/>
        <v>#REF!</v>
      </c>
      <c r="FT130" s="85" t="e">
        <f t="shared" si="252"/>
        <v>#REF!</v>
      </c>
      <c r="FU130" s="85" t="e">
        <f t="shared" si="252"/>
        <v>#REF!</v>
      </c>
      <c r="FV130" s="85" t="e">
        <f t="shared" si="252"/>
        <v>#REF!</v>
      </c>
      <c r="FW130" s="85" t="e">
        <f t="shared" si="252"/>
        <v>#REF!</v>
      </c>
      <c r="FX130" s="85" t="e">
        <f t="shared" si="252"/>
        <v>#REF!</v>
      </c>
      <c r="FY130" s="85" t="e">
        <f t="shared" si="252"/>
        <v>#REF!</v>
      </c>
      <c r="FZ130" s="85" t="e">
        <f t="shared" si="252"/>
        <v>#REF!</v>
      </c>
      <c r="GA130" s="85" t="e">
        <f t="shared" si="252"/>
        <v>#REF!</v>
      </c>
      <c r="GB130" s="85" t="e">
        <f t="shared" si="252"/>
        <v>#REF!</v>
      </c>
      <c r="GC130" s="85" t="e">
        <f t="shared" si="252"/>
        <v>#REF!</v>
      </c>
      <c r="GD130" s="85" t="e">
        <f t="shared" si="252"/>
        <v>#REF!</v>
      </c>
      <c r="GE130" s="85" t="e">
        <f t="shared" si="252"/>
        <v>#REF!</v>
      </c>
      <c r="GF130" s="85" t="e">
        <f t="shared" si="252"/>
        <v>#REF!</v>
      </c>
      <c r="GG130" s="85" t="e">
        <f t="shared" si="252"/>
        <v>#REF!</v>
      </c>
      <c r="GH130" s="85" t="e">
        <f t="shared" si="252"/>
        <v>#REF!</v>
      </c>
      <c r="GI130" s="85" t="e">
        <f t="shared" si="252"/>
        <v>#REF!</v>
      </c>
      <c r="GJ130" s="85" t="e">
        <f t="shared" si="252"/>
        <v>#REF!</v>
      </c>
      <c r="GK130" s="85" t="e">
        <f t="shared" si="252"/>
        <v>#REF!</v>
      </c>
      <c r="GL130" s="85" t="e">
        <f t="shared" si="252"/>
        <v>#REF!</v>
      </c>
      <c r="GM130" s="85" t="e">
        <f t="shared" si="252"/>
        <v>#REF!</v>
      </c>
      <c r="GN130" s="85" t="e">
        <f t="shared" ref="GN130:IY130" si="253">SUM(GN128:GN129)</f>
        <v>#REF!</v>
      </c>
      <c r="GO130" s="85" t="e">
        <f t="shared" si="253"/>
        <v>#REF!</v>
      </c>
      <c r="GP130" s="85" t="e">
        <f t="shared" si="253"/>
        <v>#REF!</v>
      </c>
      <c r="GQ130" s="85" t="e">
        <f t="shared" si="253"/>
        <v>#REF!</v>
      </c>
      <c r="GR130" s="85" t="e">
        <f t="shared" si="253"/>
        <v>#REF!</v>
      </c>
      <c r="GS130" s="85" t="e">
        <f t="shared" si="253"/>
        <v>#REF!</v>
      </c>
      <c r="GT130" s="85" t="e">
        <f t="shared" si="253"/>
        <v>#REF!</v>
      </c>
      <c r="GU130" s="85" t="e">
        <f t="shared" si="253"/>
        <v>#REF!</v>
      </c>
      <c r="GV130" s="85" t="e">
        <f t="shared" si="253"/>
        <v>#REF!</v>
      </c>
      <c r="GW130" s="85" t="e">
        <f t="shared" si="253"/>
        <v>#REF!</v>
      </c>
      <c r="GX130" s="85" t="e">
        <f t="shared" si="253"/>
        <v>#REF!</v>
      </c>
      <c r="GY130" s="85" t="e">
        <f t="shared" si="253"/>
        <v>#REF!</v>
      </c>
      <c r="GZ130" s="85" t="e">
        <f t="shared" si="253"/>
        <v>#REF!</v>
      </c>
      <c r="HA130" s="85" t="e">
        <f t="shared" si="253"/>
        <v>#REF!</v>
      </c>
      <c r="HB130" s="85" t="e">
        <f t="shared" si="253"/>
        <v>#REF!</v>
      </c>
      <c r="HC130" s="85" t="e">
        <f t="shared" si="253"/>
        <v>#REF!</v>
      </c>
      <c r="HD130" s="85" t="e">
        <f t="shared" si="253"/>
        <v>#REF!</v>
      </c>
      <c r="HE130" s="85" t="e">
        <f t="shared" si="253"/>
        <v>#REF!</v>
      </c>
      <c r="HF130" s="85" t="e">
        <f t="shared" si="253"/>
        <v>#REF!</v>
      </c>
      <c r="HG130" s="85" t="e">
        <f t="shared" si="253"/>
        <v>#REF!</v>
      </c>
      <c r="HH130" s="85" t="e">
        <f t="shared" si="253"/>
        <v>#REF!</v>
      </c>
      <c r="HI130" s="85" t="e">
        <f t="shared" si="253"/>
        <v>#REF!</v>
      </c>
      <c r="HJ130" s="85" t="e">
        <f t="shared" si="253"/>
        <v>#REF!</v>
      </c>
      <c r="HK130" s="85" t="e">
        <f t="shared" si="253"/>
        <v>#REF!</v>
      </c>
      <c r="HL130" s="85" t="e">
        <f t="shared" si="253"/>
        <v>#REF!</v>
      </c>
      <c r="HM130" s="85" t="e">
        <f t="shared" si="253"/>
        <v>#REF!</v>
      </c>
      <c r="HN130" s="85" t="e">
        <f t="shared" si="253"/>
        <v>#REF!</v>
      </c>
      <c r="HO130" s="85" t="e">
        <f t="shared" si="253"/>
        <v>#REF!</v>
      </c>
      <c r="HP130" s="85" t="e">
        <f t="shared" si="253"/>
        <v>#REF!</v>
      </c>
      <c r="HQ130" s="85" t="e">
        <f t="shared" si="253"/>
        <v>#REF!</v>
      </c>
      <c r="HR130" s="85" t="e">
        <f t="shared" si="253"/>
        <v>#REF!</v>
      </c>
      <c r="HS130" s="85" t="e">
        <f t="shared" si="253"/>
        <v>#REF!</v>
      </c>
      <c r="HT130" s="85" t="e">
        <f t="shared" si="253"/>
        <v>#REF!</v>
      </c>
      <c r="HU130" s="85" t="e">
        <f t="shared" si="253"/>
        <v>#REF!</v>
      </c>
      <c r="HV130" s="85" t="e">
        <f t="shared" si="253"/>
        <v>#REF!</v>
      </c>
      <c r="HW130" s="85" t="e">
        <f t="shared" si="253"/>
        <v>#REF!</v>
      </c>
      <c r="HX130" s="85" t="e">
        <f t="shared" si="253"/>
        <v>#REF!</v>
      </c>
      <c r="HY130" s="85" t="e">
        <f t="shared" si="253"/>
        <v>#REF!</v>
      </c>
      <c r="HZ130" s="85" t="e">
        <f t="shared" si="253"/>
        <v>#REF!</v>
      </c>
      <c r="IA130" s="85" t="e">
        <f t="shared" si="253"/>
        <v>#REF!</v>
      </c>
      <c r="IB130" s="85" t="e">
        <f t="shared" si="253"/>
        <v>#REF!</v>
      </c>
      <c r="IC130" s="85" t="e">
        <f t="shared" si="253"/>
        <v>#REF!</v>
      </c>
      <c r="ID130" s="85" t="e">
        <f t="shared" si="253"/>
        <v>#REF!</v>
      </c>
      <c r="IE130" s="85" t="e">
        <f t="shared" si="253"/>
        <v>#REF!</v>
      </c>
      <c r="IF130" s="85" t="e">
        <f t="shared" si="253"/>
        <v>#REF!</v>
      </c>
      <c r="IG130" s="85" t="e">
        <f t="shared" si="253"/>
        <v>#REF!</v>
      </c>
      <c r="IH130" s="85" t="e">
        <f t="shared" si="253"/>
        <v>#REF!</v>
      </c>
      <c r="II130" s="85" t="e">
        <f t="shared" si="253"/>
        <v>#REF!</v>
      </c>
      <c r="IJ130" s="85" t="e">
        <f t="shared" si="253"/>
        <v>#REF!</v>
      </c>
      <c r="IK130" s="85" t="e">
        <f t="shared" si="253"/>
        <v>#REF!</v>
      </c>
      <c r="IL130" s="85" t="e">
        <f t="shared" si="253"/>
        <v>#REF!</v>
      </c>
      <c r="IM130" s="85" t="e">
        <f t="shared" si="253"/>
        <v>#REF!</v>
      </c>
      <c r="IN130" s="85" t="e">
        <f t="shared" si="253"/>
        <v>#REF!</v>
      </c>
      <c r="IO130" s="85" t="e">
        <f t="shared" si="253"/>
        <v>#REF!</v>
      </c>
      <c r="IP130" s="85" t="e">
        <f t="shared" si="253"/>
        <v>#REF!</v>
      </c>
      <c r="IQ130" s="85" t="e">
        <f t="shared" si="253"/>
        <v>#REF!</v>
      </c>
      <c r="IR130" s="85" t="e">
        <f t="shared" si="253"/>
        <v>#REF!</v>
      </c>
      <c r="IS130" s="85" t="e">
        <f t="shared" si="253"/>
        <v>#REF!</v>
      </c>
      <c r="IT130" s="85" t="e">
        <f t="shared" si="253"/>
        <v>#REF!</v>
      </c>
      <c r="IU130" s="85" t="e">
        <f t="shared" si="253"/>
        <v>#REF!</v>
      </c>
      <c r="IV130" s="85" t="e">
        <f t="shared" si="253"/>
        <v>#REF!</v>
      </c>
      <c r="IW130" s="85" t="e">
        <f t="shared" si="253"/>
        <v>#REF!</v>
      </c>
      <c r="IX130" s="85" t="e">
        <f t="shared" si="253"/>
        <v>#REF!</v>
      </c>
      <c r="IY130" s="85" t="e">
        <f t="shared" si="253"/>
        <v>#REF!</v>
      </c>
      <c r="IZ130" s="85" t="e">
        <f t="shared" ref="IZ130:JV130" si="254">SUM(IZ128:IZ129)</f>
        <v>#REF!</v>
      </c>
      <c r="JA130" s="85" t="e">
        <f t="shared" si="254"/>
        <v>#REF!</v>
      </c>
      <c r="JB130" s="85" t="e">
        <f t="shared" si="254"/>
        <v>#REF!</v>
      </c>
      <c r="JC130" s="85" t="e">
        <f t="shared" si="254"/>
        <v>#REF!</v>
      </c>
      <c r="JD130" s="85" t="e">
        <f t="shared" si="254"/>
        <v>#REF!</v>
      </c>
      <c r="JE130" s="85" t="e">
        <f t="shared" si="254"/>
        <v>#REF!</v>
      </c>
      <c r="JF130" s="85" t="e">
        <f t="shared" si="254"/>
        <v>#REF!</v>
      </c>
      <c r="JG130" s="85" t="e">
        <f t="shared" si="254"/>
        <v>#REF!</v>
      </c>
      <c r="JH130" s="85" t="e">
        <f t="shared" si="254"/>
        <v>#REF!</v>
      </c>
      <c r="JI130" s="85" t="e">
        <f t="shared" si="254"/>
        <v>#REF!</v>
      </c>
      <c r="JJ130" s="85" t="e">
        <f t="shared" si="254"/>
        <v>#REF!</v>
      </c>
      <c r="JK130" s="85" t="e">
        <f t="shared" si="254"/>
        <v>#REF!</v>
      </c>
      <c r="JL130" s="85" t="e">
        <f t="shared" si="254"/>
        <v>#REF!</v>
      </c>
      <c r="JM130" s="85" t="e">
        <f t="shared" si="254"/>
        <v>#REF!</v>
      </c>
      <c r="JN130" s="85" t="e">
        <f t="shared" si="254"/>
        <v>#REF!</v>
      </c>
      <c r="JO130" s="85" t="e">
        <f t="shared" si="254"/>
        <v>#REF!</v>
      </c>
      <c r="JP130" s="85" t="e">
        <f t="shared" si="254"/>
        <v>#REF!</v>
      </c>
      <c r="JQ130" s="85" t="e">
        <f t="shared" si="254"/>
        <v>#REF!</v>
      </c>
      <c r="JR130" s="85" t="e">
        <f t="shared" si="254"/>
        <v>#REF!</v>
      </c>
      <c r="JS130" s="85" t="e">
        <f t="shared" si="254"/>
        <v>#REF!</v>
      </c>
      <c r="JT130" s="85" t="e">
        <f t="shared" si="254"/>
        <v>#REF!</v>
      </c>
      <c r="JU130" s="85" t="e">
        <f t="shared" si="254"/>
        <v>#REF!</v>
      </c>
      <c r="JV130" s="85" t="e">
        <f t="shared" si="254"/>
        <v>#REF!</v>
      </c>
    </row>
    <row r="131" spans="1:282" ht="15.95" customHeight="1">
      <c r="A131" s="58"/>
      <c r="B131" s="59"/>
      <c r="C131" s="58"/>
      <c r="D131" s="60"/>
      <c r="E131" s="155"/>
      <c r="F131" s="155"/>
      <c r="G131" s="155"/>
      <c r="H131" s="18"/>
      <c r="I131" s="59"/>
      <c r="J131" s="18"/>
      <c r="K131" s="60"/>
      <c r="L131" s="155"/>
      <c r="M131" s="155"/>
      <c r="N131" s="155"/>
      <c r="O131" s="58"/>
      <c r="P131" s="59"/>
      <c r="Q131" s="58"/>
      <c r="R131" s="60"/>
      <c r="S131" s="155"/>
      <c r="T131" s="155"/>
      <c r="U131" s="155"/>
      <c r="X131" s="18"/>
      <c r="Y131" s="19"/>
      <c r="Z131" s="155"/>
      <c r="AA131" s="155"/>
      <c r="AB131" s="155"/>
    </row>
  </sheetData>
  <dataConsolidate/>
  <mergeCells count="13">
    <mergeCell ref="A13:L13"/>
    <mergeCell ref="A15:A16"/>
    <mergeCell ref="A22:L22"/>
    <mergeCell ref="A26:L26"/>
    <mergeCell ref="A27:C27"/>
    <mergeCell ref="E27:G31"/>
    <mergeCell ref="H27:J27"/>
    <mergeCell ref="L27:N31"/>
    <mergeCell ref="O27:Q27"/>
    <mergeCell ref="S27:U31"/>
    <mergeCell ref="V27:X27"/>
    <mergeCell ref="Z27:AB31"/>
    <mergeCell ref="AC27:AE27"/>
  </mergeCells>
  <phoneticPr fontId="18" type="noConversion"/>
  <dataValidations count="3">
    <dataValidation allowBlank="1" showInputMessage="1" showErrorMessage="1" prompt="The Start Date of Loan is actually the Release of Funds date. The three year loan deferral period begins when funds are released." sqref="A10" xr:uid="{8BD3E534-F191-4181-BC8F-7F897038861F}"/>
    <dataValidation type="list" allowBlank="1" showDropDown="1" showInputMessage="1" showErrorMessage="1" sqref="F41:F43" xr:uid="{A90F4382-B5ED-405C-998C-3384B8FBA620}">
      <formula1>#REF!</formula1>
    </dataValidation>
    <dataValidation type="list" allowBlank="1" showInputMessage="1" showErrorMessage="1" sqref="C40:C41" xr:uid="{9E7064E8-A0B8-4152-B547-806B7723C548}">
      <formula1>$F$41:$F$43</formula1>
    </dataValidation>
  </dataValidation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97B4-EACA-4DF8-9EEF-C8A0A028EE11}">
  <sheetPr>
    <tabColor theme="9"/>
  </sheetPr>
  <dimension ref="A1:JX139"/>
  <sheetViews>
    <sheetView showGridLines="0" zoomScaleNormal="100" workbookViewId="0">
      <selection activeCell="D20" sqref="D20"/>
    </sheetView>
  </sheetViews>
  <sheetFormatPr defaultColWidth="0" defaultRowHeight="14.45"/>
  <cols>
    <col min="1" max="1" width="27.5703125" customWidth="1"/>
    <col min="2" max="2" width="25.42578125" customWidth="1"/>
    <col min="3" max="3" width="37" customWidth="1"/>
    <col min="4" max="5" width="13.5703125" bestFit="1" customWidth="1"/>
    <col min="6" max="6" width="36.5703125" bestFit="1" customWidth="1"/>
    <col min="7" max="7" width="51.42578125" customWidth="1"/>
    <col min="8" max="13" width="16.5703125" customWidth="1"/>
    <col min="14" max="14" width="9.42578125" bestFit="1" customWidth="1"/>
    <col min="15" max="20" width="16.5703125" customWidth="1"/>
    <col min="21" max="21" width="10.5703125" bestFit="1" customWidth="1"/>
    <col min="22" max="27" width="16.5703125" customWidth="1"/>
    <col min="28" max="28" width="9.42578125" bestFit="1" customWidth="1"/>
    <col min="29" max="34" width="16.5703125" customWidth="1"/>
    <col min="35" max="35" width="9.42578125" bestFit="1" customWidth="1"/>
    <col min="36" max="38" width="10.42578125" bestFit="1" customWidth="1"/>
    <col min="39" max="45" width="11" bestFit="1" customWidth="1"/>
    <col min="46" max="60" width="9.5703125" bestFit="1" customWidth="1"/>
    <col min="61" max="62" width="11.42578125" bestFit="1" customWidth="1"/>
    <col min="63" max="63" width="9.5703125" bestFit="1" customWidth="1"/>
    <col min="64" max="64" width="10.5703125" bestFit="1" customWidth="1"/>
    <col min="65" max="65" width="10.42578125" bestFit="1" customWidth="1"/>
    <col min="66" max="107" width="8.5703125" customWidth="1"/>
    <col min="108" max="108" width="10.5703125" bestFit="1" customWidth="1"/>
    <col min="109" max="157" width="8.5703125" customWidth="1"/>
    <col min="158" max="158" width="9.42578125" bestFit="1" customWidth="1"/>
    <col min="159" max="277" width="8.5703125" customWidth="1"/>
    <col min="278" max="278" width="9.42578125" bestFit="1" customWidth="1"/>
    <col min="279" max="281" width="8.5703125" customWidth="1"/>
    <col min="282" max="282" width="11.5703125" bestFit="1" customWidth="1"/>
    <col min="283" max="284" width="8.5703125" customWidth="1"/>
    <col min="285" max="16384" width="8.5703125" hidden="1"/>
  </cols>
  <sheetData>
    <row r="1" spans="1:17" ht="35.1" customHeight="1" thickBot="1">
      <c r="A1" s="46" t="s">
        <v>276</v>
      </c>
      <c r="B1" s="20"/>
      <c r="C1" s="20"/>
      <c r="D1" s="20"/>
      <c r="E1" s="20"/>
      <c r="F1" s="20"/>
      <c r="G1" s="20"/>
      <c r="H1" s="20"/>
      <c r="I1" s="20"/>
      <c r="J1" s="20"/>
      <c r="K1" s="20"/>
      <c r="L1" s="20"/>
      <c r="M1" s="20"/>
      <c r="N1" s="47"/>
    </row>
    <row r="2" spans="1:17" s="6" customFormat="1" ht="25.35" customHeight="1" thickBot="1">
      <c r="A2" s="49"/>
      <c r="B2" s="50"/>
      <c r="C2" s="50"/>
      <c r="D2" s="50"/>
      <c r="E2" s="50"/>
      <c r="F2" s="50"/>
      <c r="G2" s="50"/>
      <c r="H2" s="50"/>
      <c r="I2" s="50"/>
      <c r="J2" s="50"/>
      <c r="K2" s="50"/>
      <c r="L2" s="50"/>
      <c r="M2" s="50"/>
      <c r="N2" s="51"/>
    </row>
    <row r="3" spans="1:17" s="6" customFormat="1" ht="14.85" customHeight="1">
      <c r="A3" s="48"/>
      <c r="B3" s="42" t="s">
        <v>184</v>
      </c>
      <c r="C3" s="39"/>
      <c r="D3" s="39"/>
      <c r="E3" s="39"/>
      <c r="F3" s="39"/>
      <c r="G3" s="39"/>
      <c r="H3" s="39"/>
      <c r="I3" s="39"/>
      <c r="J3" s="39"/>
      <c r="K3" s="39"/>
      <c r="L3" s="39"/>
      <c r="M3" s="39"/>
    </row>
    <row r="4" spans="1:17" s="6" customFormat="1" ht="14.85" customHeight="1">
      <c r="A4" s="7"/>
      <c r="B4" s="42" t="s">
        <v>185</v>
      </c>
      <c r="C4" s="39"/>
      <c r="D4" s="39"/>
      <c r="E4" s="39"/>
      <c r="F4" s="39"/>
      <c r="G4" s="39"/>
      <c r="H4" s="39"/>
      <c r="I4" s="39"/>
      <c r="J4" s="39"/>
      <c r="K4" s="39"/>
      <c r="L4" s="39"/>
      <c r="M4" s="39"/>
    </row>
    <row r="5" spans="1:17" s="6" customFormat="1" ht="14.85" customHeight="1">
      <c r="A5" s="40"/>
      <c r="B5" s="41"/>
      <c r="C5" s="41"/>
      <c r="D5" s="41"/>
      <c r="E5" s="41"/>
      <c r="F5" s="41"/>
      <c r="G5" s="41"/>
      <c r="H5" s="41"/>
      <c r="I5" s="41"/>
      <c r="J5" s="41"/>
      <c r="K5" s="41"/>
      <c r="L5" s="41"/>
      <c r="M5" s="41"/>
    </row>
    <row r="6" spans="1:17">
      <c r="A6" s="22" t="s">
        <v>186</v>
      </c>
      <c r="B6" s="44" t="e">
        <f>SUM(B17)</f>
        <v>#REF!</v>
      </c>
      <c r="L6" s="9"/>
      <c r="M6" s="9"/>
    </row>
    <row r="7" spans="1:17">
      <c r="A7" s="22" t="s">
        <v>187</v>
      </c>
      <c r="B7" s="8">
        <v>15</v>
      </c>
      <c r="C7" s="43" t="s">
        <v>277</v>
      </c>
      <c r="L7" s="9"/>
      <c r="M7" s="9"/>
    </row>
    <row r="8" spans="1:17">
      <c r="A8" s="22" t="s">
        <v>189</v>
      </c>
      <c r="B8" s="55">
        <v>0</v>
      </c>
      <c r="C8" s="43" t="s">
        <v>278</v>
      </c>
      <c r="L8" s="9"/>
      <c r="M8" s="9"/>
    </row>
    <row r="9" spans="1:17">
      <c r="A9" s="37" t="s">
        <v>190</v>
      </c>
      <c r="B9" s="38">
        <v>0.02</v>
      </c>
      <c r="C9" s="43" t="s">
        <v>279</v>
      </c>
      <c r="L9" s="9"/>
      <c r="M9" s="9"/>
    </row>
    <row r="10" spans="1:17">
      <c r="A10" s="22" t="s">
        <v>192</v>
      </c>
      <c r="B10" s="10">
        <v>44927</v>
      </c>
      <c r="C10" s="43" t="s">
        <v>280</v>
      </c>
      <c r="L10" s="9"/>
      <c r="M10" s="9"/>
    </row>
    <row r="11" spans="1:17">
      <c r="A11" s="22" t="s">
        <v>194</v>
      </c>
      <c r="B11" s="54">
        <f>EDATE($B$10,B8*12)</f>
        <v>44927</v>
      </c>
      <c r="C11" s="43" t="s">
        <v>195</v>
      </c>
      <c r="L11" s="9"/>
      <c r="M11" s="9"/>
    </row>
    <row r="12" spans="1:17">
      <c r="A12" s="22" t="s">
        <v>196</v>
      </c>
      <c r="B12" s="54">
        <f>DATE(YEAR($B$11),12,31)</f>
        <v>45291</v>
      </c>
      <c r="C12" s="43" t="s">
        <v>197</v>
      </c>
      <c r="K12" s="45"/>
      <c r="L12" s="9"/>
      <c r="M12" s="9"/>
    </row>
    <row r="13" spans="1:17" ht="14.85" customHeight="1">
      <c r="A13" s="166"/>
      <c r="B13" s="166"/>
      <c r="C13" s="166"/>
      <c r="D13" s="166"/>
      <c r="E13" s="166"/>
      <c r="F13" s="166"/>
      <c r="G13" s="166"/>
      <c r="H13" s="167"/>
      <c r="I13" s="167"/>
      <c r="J13" s="167"/>
      <c r="K13" s="167"/>
      <c r="L13" s="167"/>
      <c r="M13" s="9"/>
    </row>
    <row r="14" spans="1:17" s="12" customFormat="1" ht="29.1">
      <c r="A14" s="22" t="s">
        <v>198</v>
      </c>
      <c r="B14" s="21" t="e">
        <f>IF(YEAR($B$11)=B16,DATEDIF($B$11,$B$12,"m"),0)</f>
        <v>#REF!</v>
      </c>
      <c r="C14" s="21" t="e">
        <f>IF(YEAR($B$11)=C16,DATEDIF($B$11,$B$12,"m"),0)</f>
        <v>#REF!</v>
      </c>
      <c r="D14" s="21" t="e">
        <f>IF(YEAR($B$11)=D16,DATEDIF($B$11,$B$12,"m"),0)</f>
        <v>#REF!</v>
      </c>
      <c r="E14" s="21" t="e">
        <f>IF(YEAR($B$11)=E16,DATEDIF($B$11,$B$12,"m"),12)</f>
        <v>#REF!</v>
      </c>
      <c r="F14" s="21" t="e">
        <f>IF(YEAR($B$11)=F16,DATEDIF($B$11,$B$12,"m"),12)</f>
        <v>#REF!</v>
      </c>
      <c r="G14" s="21" t="e">
        <f>IF(YEAR($B$11)=G16,DATEDIF($B$11,$B$12,"m"),12)</f>
        <v>#REF!</v>
      </c>
      <c r="H14" s="11"/>
      <c r="I14" s="155"/>
      <c r="J14" s="155"/>
      <c r="K14" s="155"/>
      <c r="L14" s="155"/>
      <c r="M14" s="155"/>
      <c r="N14" s="155"/>
      <c r="O14" s="155"/>
      <c r="P14" s="155"/>
      <c r="Q14" s="155"/>
    </row>
    <row r="15" spans="1:17" s="12" customFormat="1">
      <c r="A15" s="168" t="s">
        <v>199</v>
      </c>
      <c r="B15" s="24" t="s">
        <v>200</v>
      </c>
      <c r="C15" s="24" t="s">
        <v>201</v>
      </c>
      <c r="D15" s="24" t="s">
        <v>202</v>
      </c>
      <c r="E15" s="24" t="s">
        <v>203</v>
      </c>
      <c r="F15" s="24" t="s">
        <v>204</v>
      </c>
      <c r="G15" s="24" t="s">
        <v>205</v>
      </c>
      <c r="H15" s="11"/>
      <c r="I15" s="155"/>
      <c r="J15" s="155"/>
      <c r="K15" s="155"/>
      <c r="L15" s="155"/>
      <c r="M15" s="155"/>
      <c r="N15" s="155"/>
      <c r="O15" s="155"/>
      <c r="P15" s="155"/>
      <c r="Q15" s="155"/>
    </row>
    <row r="16" spans="1:17" s="4" customFormat="1" ht="14.85" customHeight="1">
      <c r="A16" s="169"/>
      <c r="B16" s="25" t="e">
        <f>#REF!+1</f>
        <v>#REF!</v>
      </c>
      <c r="C16" s="25" t="e">
        <f>B16+1</f>
        <v>#REF!</v>
      </c>
      <c r="D16" s="25" t="e">
        <f>C16+1</f>
        <v>#REF!</v>
      </c>
      <c r="E16" s="25" t="e">
        <f>D16+1</f>
        <v>#REF!</v>
      </c>
      <c r="F16" s="25" t="e">
        <f>E16+1</f>
        <v>#REF!</v>
      </c>
      <c r="G16" s="25" t="e">
        <f>F16+1</f>
        <v>#REF!</v>
      </c>
      <c r="H16" s="56" t="s">
        <v>206</v>
      </c>
      <c r="I16" s="57"/>
      <c r="J16" s="57"/>
      <c r="K16" s="57"/>
      <c r="L16" s="57"/>
      <c r="M16" s="57"/>
      <c r="N16" s="57"/>
      <c r="O16" s="57"/>
      <c r="P16" s="57"/>
      <c r="Q16" s="57"/>
    </row>
    <row r="17" spans="1:34">
      <c r="A17" s="26" t="s">
        <v>207</v>
      </c>
      <c r="B17" s="44" t="e">
        <f>SUM(SUMIFS(#REF!,#REF!,"Yes"),SUMIFS(#REF!,#REF!,"Yes"),SUMIFS(#REF!,#REF!,"Yes"),SUMIFS(#REF!,#REF!,"Yes"),SUMIFS(#REF!,#REF!,"Yes"))</f>
        <v>#REF!</v>
      </c>
      <c r="C17" s="44"/>
      <c r="D17" s="44"/>
      <c r="E17" s="44"/>
      <c r="F17" s="44"/>
      <c r="G17" s="13"/>
      <c r="H17" s="43" t="s">
        <v>208</v>
      </c>
      <c r="I17" s="43"/>
      <c r="J17" s="43"/>
      <c r="K17" s="43"/>
      <c r="L17" s="43"/>
      <c r="M17" s="43"/>
      <c r="N17" s="43"/>
      <c r="O17" s="43"/>
      <c r="P17" s="43"/>
      <c r="Q17" s="43"/>
    </row>
    <row r="18" spans="1:34">
      <c r="A18" s="23"/>
      <c r="B18" s="14"/>
      <c r="C18" s="14"/>
      <c r="D18" s="14"/>
      <c r="E18" s="14"/>
      <c r="F18" s="14"/>
      <c r="G18" s="15"/>
      <c r="H18" s="9"/>
    </row>
    <row r="19" spans="1:34">
      <c r="A19" s="27" t="s">
        <v>209</v>
      </c>
      <c r="B19" s="52">
        <f t="shared" ref="B19:G20" si="0">SUMIFS($C128:$JJ128,$C$56:$JJ$56,B$16)</f>
        <v>0</v>
      </c>
      <c r="C19" s="52">
        <f t="shared" si="0"/>
        <v>0</v>
      </c>
      <c r="D19" s="52">
        <f t="shared" si="0"/>
        <v>0</v>
      </c>
      <c r="E19" s="52">
        <f t="shared" si="0"/>
        <v>0</v>
      </c>
      <c r="F19" s="52">
        <f t="shared" si="0"/>
        <v>0</v>
      </c>
      <c r="G19" s="52">
        <f t="shared" si="0"/>
        <v>0</v>
      </c>
      <c r="H19" s="16"/>
    </row>
    <row r="20" spans="1:34" ht="14.85" customHeight="1">
      <c r="A20" s="27" t="s">
        <v>210</v>
      </c>
      <c r="B20" s="52">
        <f t="shared" si="0"/>
        <v>0</v>
      </c>
      <c r="C20" s="52">
        <f t="shared" si="0"/>
        <v>0</v>
      </c>
      <c r="D20" s="52">
        <f t="shared" si="0"/>
        <v>0</v>
      </c>
      <c r="E20" s="52">
        <f t="shared" si="0"/>
        <v>0</v>
      </c>
      <c r="F20" s="52">
        <f t="shared" si="0"/>
        <v>0</v>
      </c>
      <c r="G20" s="52">
        <f t="shared" si="0"/>
        <v>0</v>
      </c>
      <c r="H20" s="9"/>
    </row>
    <row r="21" spans="1:34">
      <c r="A21" s="27" t="s">
        <v>211</v>
      </c>
      <c r="B21" s="52">
        <f t="shared" ref="B21:G21" si="1">SUM(B19:B20)</f>
        <v>0</v>
      </c>
      <c r="C21" s="52">
        <f t="shared" si="1"/>
        <v>0</v>
      </c>
      <c r="D21" s="52">
        <f t="shared" si="1"/>
        <v>0</v>
      </c>
      <c r="E21" s="52">
        <f t="shared" si="1"/>
        <v>0</v>
      </c>
      <c r="F21" s="52">
        <f t="shared" si="1"/>
        <v>0</v>
      </c>
      <c r="G21" s="52">
        <f t="shared" si="1"/>
        <v>0</v>
      </c>
      <c r="H21" s="9"/>
    </row>
    <row r="22" spans="1:34">
      <c r="A22" s="170"/>
      <c r="B22" s="170"/>
      <c r="C22" s="170"/>
      <c r="D22" s="170"/>
      <c r="E22" s="170"/>
      <c r="F22" s="170"/>
      <c r="G22" s="170"/>
      <c r="H22" s="167"/>
      <c r="I22" s="167"/>
      <c r="J22" s="167"/>
      <c r="K22" s="167"/>
      <c r="L22" s="167"/>
      <c r="M22" s="9"/>
    </row>
    <row r="23" spans="1:34">
      <c r="A23" s="22" t="s">
        <v>212</v>
      </c>
      <c r="B23" s="53" t="e">
        <f>B17-C20</f>
        <v>#REF!</v>
      </c>
      <c r="C23" s="53" t="e">
        <f>B23+C17-D20</f>
        <v>#REF!</v>
      </c>
      <c r="D23" s="53" t="e">
        <f>C23+D17-E20</f>
        <v>#REF!</v>
      </c>
      <c r="E23" s="53" t="e">
        <f>D23+E17-F20</f>
        <v>#REF!</v>
      </c>
      <c r="F23" s="53" t="e">
        <f>E23+F17-G20</f>
        <v>#REF!</v>
      </c>
      <c r="H23" s="9"/>
    </row>
    <row r="24" spans="1:34">
      <c r="A24" s="22" t="s">
        <v>213</v>
      </c>
      <c r="B24" s="53">
        <f>C20</f>
        <v>0</v>
      </c>
      <c r="C24" s="53">
        <f>D20</f>
        <v>0</v>
      </c>
      <c r="D24" s="53">
        <f>E20</f>
        <v>0</v>
      </c>
      <c r="E24" s="53">
        <f>F20</f>
        <v>0</v>
      </c>
      <c r="F24" s="53">
        <f>G20</f>
        <v>0</v>
      </c>
      <c r="H24" s="9"/>
    </row>
    <row r="25" spans="1:34">
      <c r="A25" s="22" t="s">
        <v>214</v>
      </c>
      <c r="B25" s="53" t="e">
        <f>B23+B24</f>
        <v>#REF!</v>
      </c>
      <c r="C25" s="53" t="e">
        <f>C23+C24</f>
        <v>#REF!</v>
      </c>
      <c r="D25" s="53" t="e">
        <f>D23+D24</f>
        <v>#REF!</v>
      </c>
      <c r="E25" s="53" t="e">
        <f>E23+E24</f>
        <v>#REF!</v>
      </c>
      <c r="F25" s="53" t="e">
        <f>F23+F24</f>
        <v>#REF!</v>
      </c>
      <c r="H25" s="9"/>
    </row>
    <row r="26" spans="1:34">
      <c r="A26" s="167"/>
      <c r="B26" s="167"/>
      <c r="C26" s="167"/>
      <c r="D26" s="167"/>
      <c r="E26" s="167"/>
      <c r="F26" s="167"/>
      <c r="G26" s="167"/>
      <c r="H26" s="167"/>
      <c r="I26" s="167"/>
      <c r="J26" s="167"/>
      <c r="K26" s="167"/>
      <c r="L26" s="167"/>
      <c r="M26" s="9"/>
    </row>
    <row r="27" spans="1:34" ht="14.85" customHeight="1">
      <c r="A27" s="158" t="s">
        <v>215</v>
      </c>
      <c r="B27" s="159"/>
      <c r="C27" s="160"/>
      <c r="D27" s="36">
        <f>YEAR($B$10)</f>
        <v>2023</v>
      </c>
      <c r="E27" s="161"/>
      <c r="F27" s="162"/>
      <c r="G27" s="162"/>
      <c r="H27" s="173"/>
      <c r="I27" s="173"/>
      <c r="J27" s="173"/>
      <c r="K27" s="157"/>
      <c r="L27" s="172"/>
      <c r="M27" s="172"/>
      <c r="N27" s="172"/>
      <c r="O27" s="173"/>
      <c r="P27" s="173"/>
      <c r="Q27" s="173"/>
      <c r="R27" s="157"/>
      <c r="S27" s="172"/>
      <c r="T27" s="172"/>
      <c r="U27" s="172"/>
      <c r="V27" s="173"/>
      <c r="W27" s="173"/>
      <c r="X27" s="173"/>
      <c r="Y27" s="157"/>
      <c r="Z27" s="172"/>
      <c r="AA27" s="172"/>
      <c r="AB27" s="172"/>
      <c r="AC27" s="174"/>
      <c r="AD27" s="174"/>
      <c r="AE27" s="174"/>
      <c r="AF27" s="157"/>
      <c r="AG27" s="17"/>
      <c r="AH27" s="17"/>
    </row>
    <row r="28" spans="1:34" s="17" customFormat="1">
      <c r="A28" s="28" t="s">
        <v>220</v>
      </c>
      <c r="B28" s="32">
        <f>B8</f>
        <v>0</v>
      </c>
      <c r="C28" s="28" t="s">
        <v>221</v>
      </c>
      <c r="D28" s="29" t="e">
        <f>B17</f>
        <v>#REF!</v>
      </c>
      <c r="E28" s="161"/>
      <c r="F28" s="162"/>
      <c r="G28" s="162"/>
      <c r="H28" s="93"/>
      <c r="I28" s="94"/>
      <c r="J28" s="93"/>
      <c r="K28" s="95"/>
      <c r="L28" s="172"/>
      <c r="M28" s="172"/>
      <c r="N28" s="172"/>
      <c r="O28" s="96"/>
      <c r="P28" s="94"/>
      <c r="Q28" s="96"/>
      <c r="R28" s="97"/>
      <c r="S28" s="172"/>
      <c r="T28" s="172"/>
      <c r="U28" s="172"/>
      <c r="V28" s="93"/>
      <c r="W28" s="98"/>
      <c r="X28" s="93"/>
      <c r="Y28" s="95"/>
      <c r="Z28" s="172"/>
      <c r="AA28" s="172"/>
      <c r="AB28" s="172"/>
      <c r="AC28" s="93"/>
      <c r="AD28" s="99"/>
      <c r="AE28" s="93"/>
      <c r="AF28" s="95"/>
    </row>
    <row r="29" spans="1:34" s="17" customFormat="1" ht="116.1">
      <c r="A29" s="28" t="s">
        <v>227</v>
      </c>
      <c r="B29" s="30" t="e">
        <f>(D28*(B28*12)*D30)+D28</f>
        <v>#REF!</v>
      </c>
      <c r="C29" s="28" t="s">
        <v>228</v>
      </c>
      <c r="D29" s="31">
        <f>$B$9</f>
        <v>0.02</v>
      </c>
      <c r="E29" s="161"/>
      <c r="F29" s="162"/>
      <c r="G29" s="162"/>
      <c r="H29" s="93"/>
      <c r="I29" s="100"/>
      <c r="J29" s="93"/>
      <c r="K29" s="101"/>
      <c r="L29" s="172"/>
      <c r="M29" s="172"/>
      <c r="N29" s="172"/>
      <c r="O29" s="96"/>
      <c r="P29" s="100"/>
      <c r="Q29" s="96"/>
      <c r="R29" s="101"/>
      <c r="S29" s="172"/>
      <c r="T29" s="172"/>
      <c r="U29" s="172"/>
      <c r="V29" s="93"/>
      <c r="W29" s="98"/>
      <c r="X29" s="93"/>
      <c r="Y29" s="101"/>
      <c r="Z29" s="172"/>
      <c r="AA29" s="172"/>
      <c r="AB29" s="172"/>
      <c r="AC29" s="93"/>
      <c r="AD29" s="99"/>
      <c r="AE29" s="93"/>
      <c r="AF29" s="101"/>
    </row>
    <row r="30" spans="1:34" s="17" customFormat="1" ht="30" customHeight="1">
      <c r="A30" s="28" t="s">
        <v>231</v>
      </c>
      <c r="B30" s="30" t="e">
        <f>PMT(D30,($B$7-$B$8)*12,-B29)</f>
        <v>#REF!</v>
      </c>
      <c r="C30" s="28" t="s">
        <v>232</v>
      </c>
      <c r="D30" s="31">
        <f>D29/12</f>
        <v>1.6666666666666668E-3</v>
      </c>
      <c r="E30" s="161"/>
      <c r="F30" s="162"/>
      <c r="G30" s="162"/>
      <c r="H30" s="93"/>
      <c r="I30" s="100"/>
      <c r="J30" s="93"/>
      <c r="K30" s="102"/>
      <c r="L30" s="172"/>
      <c r="M30" s="172"/>
      <c r="N30" s="172"/>
      <c r="O30" s="96"/>
      <c r="P30" s="100"/>
      <c r="Q30" s="96"/>
      <c r="R30" s="101"/>
      <c r="S30" s="172"/>
      <c r="T30" s="172"/>
      <c r="U30" s="172"/>
      <c r="V30" s="93"/>
      <c r="W30" s="94"/>
      <c r="X30" s="93"/>
      <c r="Y30" s="102"/>
      <c r="Z30" s="172"/>
      <c r="AA30" s="172"/>
      <c r="AB30" s="172"/>
      <c r="AC30" s="93"/>
      <c r="AD30" s="94"/>
      <c r="AE30" s="93"/>
      <c r="AF30" s="102"/>
    </row>
    <row r="31" spans="1:34" ht="30" customHeight="1">
      <c r="A31" s="28" t="s">
        <v>230</v>
      </c>
      <c r="B31" s="30" t="e">
        <f>B30*12</f>
        <v>#REF!</v>
      </c>
      <c r="C31" s="28" t="s">
        <v>234</v>
      </c>
      <c r="D31" s="32">
        <f>($B$7*12)-($B$8*12)</f>
        <v>180</v>
      </c>
      <c r="E31" s="161"/>
      <c r="F31" s="162"/>
      <c r="G31" s="162"/>
      <c r="H31" s="93"/>
      <c r="I31" s="100"/>
      <c r="J31" s="93"/>
      <c r="K31" s="94"/>
      <c r="L31" s="172"/>
      <c r="M31" s="172"/>
      <c r="N31" s="172"/>
      <c r="O31" s="96"/>
      <c r="P31" s="100"/>
      <c r="Q31" s="96"/>
      <c r="R31" s="94"/>
      <c r="S31" s="172"/>
      <c r="T31" s="172"/>
      <c r="U31" s="172"/>
      <c r="V31" s="17"/>
      <c r="W31" s="17"/>
      <c r="X31" s="93"/>
      <c r="Y31" s="103"/>
      <c r="Z31" s="172"/>
      <c r="AA31" s="172"/>
      <c r="AB31" s="172"/>
      <c r="AC31" s="17"/>
      <c r="AD31" s="17"/>
      <c r="AE31" s="17"/>
      <c r="AF31" s="17"/>
      <c r="AG31" s="17"/>
      <c r="AH31" s="17"/>
    </row>
    <row r="32" spans="1:34" ht="30" customHeight="1">
      <c r="A32" s="58"/>
      <c r="B32" s="59"/>
      <c r="C32" s="58"/>
      <c r="D32" s="60"/>
      <c r="E32" s="71"/>
      <c r="F32" s="71"/>
      <c r="G32" s="155"/>
      <c r="H32" s="18"/>
      <c r="I32" s="59"/>
      <c r="J32" s="18"/>
      <c r="K32" s="60"/>
      <c r="L32" s="155"/>
      <c r="M32" s="155"/>
      <c r="N32" s="155"/>
      <c r="O32" s="58"/>
      <c r="P32" s="59"/>
      <c r="Q32" s="58"/>
      <c r="R32" s="60"/>
      <c r="S32" s="155"/>
      <c r="T32" s="155"/>
      <c r="U32" s="155"/>
      <c r="X32" s="18"/>
      <c r="Y32" s="19"/>
      <c r="Z32" s="155"/>
      <c r="AA32" s="155"/>
      <c r="AB32" s="155"/>
    </row>
    <row r="33" spans="1:270" s="17" customFormat="1" ht="30" customHeight="1">
      <c r="A33" s="96"/>
      <c r="B33" s="100"/>
      <c r="C33" s="96"/>
      <c r="D33" s="94"/>
      <c r="E33" s="110"/>
      <c r="F33" s="156"/>
      <c r="H33" s="93"/>
      <c r="I33" s="100"/>
      <c r="J33" s="93"/>
      <c r="K33" s="94"/>
      <c r="L33" s="156"/>
      <c r="M33" s="156"/>
      <c r="N33" s="156"/>
      <c r="O33" s="96"/>
      <c r="P33" s="100"/>
      <c r="Q33" s="96"/>
      <c r="R33" s="94"/>
      <c r="S33" s="156"/>
      <c r="T33" s="156"/>
      <c r="U33" s="156"/>
      <c r="X33" s="93"/>
      <c r="Y33" s="103"/>
      <c r="Z33" s="156"/>
      <c r="AA33" s="156"/>
      <c r="AB33" s="156"/>
      <c r="FC33" s="17" t="s">
        <v>235</v>
      </c>
    </row>
    <row r="34" spans="1:270" ht="30" customHeight="1">
      <c r="A34" s="58"/>
      <c r="B34" s="59"/>
      <c r="C34" s="58"/>
      <c r="D34" s="60"/>
      <c r="E34" s="71"/>
      <c r="F34" s="71"/>
      <c r="G34" s="155"/>
      <c r="H34" s="18"/>
      <c r="I34" s="59"/>
      <c r="J34" s="18"/>
      <c r="K34" s="60"/>
      <c r="L34" s="155"/>
      <c r="M34" s="155"/>
      <c r="N34" s="155"/>
      <c r="O34" s="58"/>
      <c r="P34" s="59"/>
      <c r="Q34" s="58"/>
      <c r="R34" s="60"/>
      <c r="S34" s="155"/>
      <c r="T34" s="155"/>
      <c r="U34" s="155"/>
      <c r="X34" s="18"/>
      <c r="Y34" s="19"/>
      <c r="Z34" s="155"/>
      <c r="AA34" s="155"/>
      <c r="AB34" s="155"/>
    </row>
    <row r="35" spans="1:270" s="87" customFormat="1">
      <c r="A35" s="87" t="s">
        <v>236</v>
      </c>
    </row>
    <row r="36" spans="1:270" ht="30" customHeight="1">
      <c r="A36" s="71"/>
      <c r="B36" s="71"/>
      <c r="C36" s="71"/>
      <c r="D36" s="71"/>
      <c r="E36" s="71"/>
      <c r="F36" s="71"/>
      <c r="G36" s="155"/>
      <c r="H36" s="18"/>
      <c r="I36" s="59"/>
      <c r="J36" s="18"/>
      <c r="K36" s="60"/>
      <c r="L36" s="155"/>
      <c r="M36" s="155"/>
      <c r="N36" s="155"/>
      <c r="O36" s="58"/>
      <c r="P36" s="59"/>
      <c r="Q36" s="58"/>
      <c r="R36" s="60"/>
      <c r="S36" s="155"/>
      <c r="T36" s="155"/>
      <c r="U36" s="155"/>
      <c r="X36" s="18"/>
      <c r="Y36" s="19"/>
      <c r="Z36" s="155"/>
      <c r="AA36" s="155"/>
      <c r="AB36" s="155"/>
    </row>
    <row r="37" spans="1:270">
      <c r="A37" s="72" t="s">
        <v>232</v>
      </c>
      <c r="B37" s="74" t="s">
        <v>237</v>
      </c>
      <c r="C37" s="91">
        <f>B9/12</f>
        <v>1.6666666666666668E-3</v>
      </c>
      <c r="D37" s="71"/>
      <c r="E37" s="71"/>
      <c r="F37" s="71"/>
      <c r="G37" s="155"/>
      <c r="H37" s="18"/>
      <c r="I37" s="59"/>
      <c r="J37" s="18"/>
      <c r="K37" s="60"/>
      <c r="L37" s="155"/>
      <c r="M37" s="155"/>
      <c r="N37" s="155"/>
      <c r="O37" s="58"/>
      <c r="P37" s="59"/>
      <c r="Q37" s="58"/>
      <c r="R37" s="60"/>
      <c r="S37" s="155"/>
      <c r="T37" s="155"/>
      <c r="U37" s="155"/>
      <c r="X37" s="18"/>
      <c r="Y37" s="19"/>
      <c r="Z37" s="155"/>
      <c r="AA37" s="155"/>
      <c r="AB37" s="155"/>
    </row>
    <row r="38" spans="1:270" ht="29.1">
      <c r="A38" s="72" t="s">
        <v>238</v>
      </c>
      <c r="B38" s="74" t="s">
        <v>239</v>
      </c>
      <c r="C38" s="90">
        <f>($B$7-$B$8)*12</f>
        <v>180</v>
      </c>
      <c r="D38" s="71"/>
      <c r="E38" s="71"/>
      <c r="F38" s="71"/>
      <c r="G38" s="155"/>
      <c r="H38" s="18"/>
      <c r="I38" s="59"/>
      <c r="J38" s="18"/>
      <c r="K38" s="60"/>
      <c r="L38" s="155"/>
      <c r="M38" s="155"/>
      <c r="N38" s="155"/>
      <c r="O38" s="58"/>
      <c r="P38" s="59"/>
      <c r="Q38" s="58"/>
      <c r="R38" s="60"/>
      <c r="S38" s="155"/>
      <c r="T38" s="155"/>
      <c r="U38" s="155"/>
      <c r="X38" s="18"/>
      <c r="Y38" s="19"/>
      <c r="Z38" s="155"/>
      <c r="AA38" s="155"/>
      <c r="AB38" s="155"/>
    </row>
    <row r="39" spans="1:270" ht="30" customHeight="1">
      <c r="A39" s="71"/>
      <c r="B39" s="71"/>
      <c r="C39" s="74" t="s">
        <v>240</v>
      </c>
      <c r="D39" s="71"/>
      <c r="E39" s="71"/>
      <c r="F39" s="71"/>
      <c r="G39" s="155"/>
      <c r="H39" s="18"/>
      <c r="I39" s="59"/>
      <c r="J39" s="18"/>
      <c r="K39" s="60"/>
      <c r="L39" s="155"/>
      <c r="M39" s="155"/>
      <c r="N39" s="155"/>
      <c r="O39" s="58"/>
      <c r="P39" s="59"/>
      <c r="Q39" s="58"/>
      <c r="R39" s="60"/>
      <c r="S39" s="155"/>
      <c r="T39" s="155"/>
      <c r="U39" s="155"/>
      <c r="X39" s="18"/>
      <c r="Y39" s="19"/>
      <c r="Z39" s="155"/>
      <c r="AA39" s="155"/>
      <c r="AB39" s="155"/>
    </row>
    <row r="40" spans="1:270">
      <c r="A40" s="72" t="s">
        <v>241</v>
      </c>
      <c r="B40" s="74" t="s">
        <v>242</v>
      </c>
      <c r="C40" s="3" t="s">
        <v>250</v>
      </c>
      <c r="D40" s="84">
        <f>MATCH($C$40,F41:F43,0)</f>
        <v>3</v>
      </c>
      <c r="E40" s="5"/>
      <c r="F40" s="5" t="s">
        <v>241</v>
      </c>
      <c r="G40" s="5" t="s">
        <v>244</v>
      </c>
      <c r="J40" s="74"/>
      <c r="K40" s="60"/>
      <c r="L40" s="155"/>
      <c r="M40" s="155"/>
      <c r="N40" s="155"/>
      <c r="O40" s="58"/>
      <c r="P40" s="59"/>
      <c r="Q40" s="58"/>
      <c r="R40" s="60"/>
      <c r="S40" s="155"/>
      <c r="T40" s="155"/>
      <c r="U40" s="155"/>
      <c r="X40" s="18"/>
      <c r="Y40" s="19"/>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c r="DN40" s="155"/>
      <c r="DO40" s="155"/>
      <c r="DP40" s="155"/>
      <c r="DQ40" s="155"/>
      <c r="DR40" s="155"/>
      <c r="DS40" s="155"/>
      <c r="DT40" s="155"/>
      <c r="DU40" s="155"/>
      <c r="DV40" s="155"/>
      <c r="DW40" s="155"/>
      <c r="DX40" s="155"/>
      <c r="DY40" s="155"/>
      <c r="DZ40" s="155"/>
      <c r="EA40" s="155"/>
      <c r="EB40" s="155"/>
      <c r="EC40" s="155"/>
      <c r="ED40" s="155"/>
      <c r="EE40" s="155"/>
      <c r="EF40" s="155"/>
      <c r="EG40" s="155"/>
      <c r="EH40" s="155"/>
      <c r="EI40" s="155"/>
      <c r="EJ40" s="155"/>
      <c r="EK40" s="155"/>
      <c r="EL40" s="155"/>
      <c r="EM40" s="155"/>
      <c r="EN40" s="155"/>
      <c r="EO40" s="155"/>
      <c r="EP40" s="155"/>
      <c r="EQ40" s="155"/>
      <c r="ER40" s="155"/>
      <c r="ES40" s="155"/>
      <c r="ET40" s="155"/>
      <c r="EU40" s="155"/>
      <c r="EV40" s="155"/>
      <c r="EW40" s="155"/>
      <c r="EX40" s="155"/>
      <c r="EY40" s="155"/>
      <c r="EZ40" s="155"/>
      <c r="FA40" s="155"/>
      <c r="FB40" s="155"/>
      <c r="FC40" s="155"/>
      <c r="FD40" s="155"/>
      <c r="FE40" s="155"/>
      <c r="FF40" s="155"/>
      <c r="FG40" s="155"/>
      <c r="FH40" s="155"/>
      <c r="FI40" s="155"/>
      <c r="FJ40" s="155"/>
      <c r="FK40" s="155"/>
      <c r="FL40" s="155"/>
      <c r="FM40" s="155"/>
      <c r="FN40" s="155"/>
      <c r="FO40" s="155"/>
      <c r="FP40" s="155"/>
      <c r="FQ40" s="155"/>
      <c r="FR40" s="155"/>
      <c r="FS40" s="155"/>
      <c r="FT40" s="155"/>
      <c r="FU40" s="155"/>
      <c r="FV40" s="155"/>
      <c r="FW40" s="155"/>
      <c r="FX40" s="155"/>
      <c r="FY40" s="155"/>
      <c r="FZ40" s="155"/>
      <c r="GA40" s="155"/>
      <c r="GB40" s="155"/>
      <c r="GC40" s="155"/>
      <c r="GD40" s="155"/>
      <c r="GE40" s="155"/>
      <c r="GF40" s="155"/>
      <c r="GG40" s="155"/>
      <c r="GH40" s="155"/>
      <c r="GI40" s="155"/>
      <c r="GJ40" s="155"/>
      <c r="GK40" s="155"/>
      <c r="GL40" s="155"/>
      <c r="GM40" s="155"/>
      <c r="GN40" s="155"/>
      <c r="GO40" s="155"/>
      <c r="GP40" s="155"/>
      <c r="GQ40" s="155"/>
      <c r="GR40" s="155"/>
      <c r="GS40" s="155"/>
      <c r="GT40" s="155"/>
      <c r="GU40" s="155"/>
      <c r="GV40" s="155"/>
      <c r="GW40" s="155"/>
      <c r="GX40" s="155"/>
      <c r="GY40" s="155"/>
      <c r="GZ40" s="155"/>
      <c r="HA40" s="155"/>
      <c r="HB40" s="155"/>
      <c r="HC40" s="155"/>
      <c r="HD40" s="155"/>
      <c r="HE40" s="155"/>
      <c r="HF40" s="155"/>
      <c r="HG40" s="155"/>
      <c r="HH40" s="155"/>
      <c r="HI40" s="155"/>
      <c r="HJ40" s="155"/>
      <c r="HK40" s="155"/>
      <c r="HL40" s="155"/>
      <c r="HM40" s="155"/>
      <c r="HN40" s="155"/>
      <c r="HO40" s="155"/>
      <c r="HP40" s="155"/>
      <c r="HQ40" s="155"/>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c r="IS40" s="155"/>
      <c r="IT40" s="155"/>
      <c r="IU40" s="155"/>
      <c r="IV40" s="155"/>
      <c r="IW40" s="155"/>
      <c r="IX40" s="155"/>
      <c r="IY40" s="155"/>
      <c r="IZ40" s="155"/>
      <c r="JA40" s="155"/>
      <c r="JB40" s="155"/>
      <c r="JC40" s="155"/>
      <c r="JD40" s="155"/>
      <c r="JE40" s="155"/>
      <c r="JF40" s="155"/>
      <c r="JG40" s="155"/>
      <c r="JH40" s="155"/>
      <c r="JI40" s="155"/>
      <c r="JJ40" s="155"/>
    </row>
    <row r="41" spans="1:270">
      <c r="A41" s="72"/>
      <c r="B41" s="74"/>
      <c r="D41" s="84"/>
      <c r="E41" s="83">
        <v>1</v>
      </c>
      <c r="F41" t="s">
        <v>243</v>
      </c>
      <c r="G41" t="s">
        <v>245</v>
      </c>
      <c r="K41" s="60"/>
      <c r="L41" s="155"/>
      <c r="M41" s="155"/>
      <c r="N41" s="155"/>
      <c r="O41" s="58"/>
      <c r="P41" s="59"/>
      <c r="Q41" s="58"/>
      <c r="R41" s="60"/>
      <c r="S41" s="155"/>
      <c r="T41" s="155"/>
      <c r="U41" s="155"/>
      <c r="X41" s="18"/>
      <c r="Y41" s="19"/>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5"/>
      <c r="FR41" s="155"/>
      <c r="FS41" s="155"/>
      <c r="FT41" s="155"/>
      <c r="FU41" s="155"/>
      <c r="FV41" s="155"/>
      <c r="FW41" s="155"/>
      <c r="FX41" s="155"/>
      <c r="FY41" s="155"/>
      <c r="FZ41" s="155"/>
      <c r="GA41" s="155"/>
      <c r="GB41" s="155"/>
      <c r="GC41" s="155"/>
      <c r="GD41" s="155"/>
      <c r="GE41" s="155"/>
      <c r="GF41" s="155"/>
      <c r="GG41" s="155"/>
      <c r="GH41" s="155"/>
      <c r="GI41" s="155"/>
      <c r="GJ41" s="155"/>
      <c r="GK41" s="155"/>
      <c r="GL41" s="155"/>
      <c r="GM41" s="155"/>
      <c r="GN41" s="155"/>
      <c r="GO41" s="155"/>
      <c r="GP41" s="155"/>
      <c r="GQ41" s="155"/>
      <c r="GR41" s="155"/>
      <c r="GS41" s="155"/>
      <c r="GT41" s="155"/>
      <c r="GU41" s="155"/>
      <c r="GV41" s="155"/>
      <c r="GW41" s="155"/>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c r="IS41" s="155"/>
      <c r="IT41" s="155"/>
      <c r="IU41" s="155"/>
      <c r="IV41" s="155"/>
      <c r="IW41" s="155"/>
      <c r="IX41" s="155"/>
      <c r="IY41" s="155"/>
      <c r="IZ41" s="155"/>
      <c r="JA41" s="155"/>
      <c r="JB41" s="155"/>
      <c r="JC41" s="155"/>
      <c r="JD41" s="155"/>
      <c r="JE41" s="155"/>
      <c r="JF41" s="155"/>
      <c r="JG41" s="155"/>
      <c r="JH41" s="155"/>
      <c r="JI41" s="155"/>
      <c r="JJ41" s="155"/>
    </row>
    <row r="42" spans="1:270">
      <c r="A42" s="72" t="s">
        <v>246</v>
      </c>
      <c r="B42" s="74" t="s">
        <v>247</v>
      </c>
      <c r="C42" s="76">
        <v>0</v>
      </c>
      <c r="D42" s="155"/>
      <c r="E42" s="83">
        <v>2</v>
      </c>
      <c r="F42" t="s">
        <v>248</v>
      </c>
      <c r="G42" t="s">
        <v>249</v>
      </c>
      <c r="K42" s="60"/>
      <c r="L42" s="155"/>
      <c r="M42" s="155"/>
      <c r="N42" s="155"/>
      <c r="O42" s="58"/>
      <c r="P42" s="59"/>
      <c r="Q42" s="58"/>
      <c r="R42" s="60"/>
      <c r="S42" s="155"/>
      <c r="T42" s="155"/>
      <c r="U42" s="155"/>
      <c r="X42" s="18"/>
      <c r="Y42" s="19"/>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155"/>
      <c r="EB42" s="155"/>
      <c r="EC42" s="155"/>
      <c r="ED42" s="155"/>
      <c r="EE42" s="155"/>
      <c r="EF42" s="155"/>
      <c r="EG42" s="155"/>
      <c r="EH42" s="155"/>
      <c r="EI42" s="155"/>
      <c r="EJ42" s="155"/>
      <c r="EK42" s="155"/>
      <c r="EL42" s="155"/>
      <c r="EM42" s="155"/>
      <c r="EN42" s="155"/>
      <c r="EO42" s="155"/>
      <c r="EP42" s="155"/>
      <c r="EQ42" s="155"/>
      <c r="ER42" s="155"/>
      <c r="ES42" s="155"/>
      <c r="ET42" s="155"/>
      <c r="EU42" s="155"/>
      <c r="EV42" s="155"/>
      <c r="EW42" s="155"/>
      <c r="EX42" s="155"/>
      <c r="EY42" s="155"/>
      <c r="EZ42" s="155"/>
      <c r="FA42" s="155"/>
      <c r="FB42" s="155"/>
      <c r="FC42" s="155"/>
      <c r="FD42" s="155"/>
      <c r="FE42" s="155"/>
      <c r="FF42" s="155"/>
      <c r="FG42" s="155"/>
      <c r="FH42" s="155"/>
      <c r="FI42" s="155"/>
      <c r="FJ42" s="155"/>
      <c r="FK42" s="155"/>
      <c r="FL42" s="155"/>
      <c r="FM42" s="155"/>
      <c r="FN42" s="155"/>
      <c r="FO42" s="155"/>
      <c r="FP42" s="155"/>
      <c r="FQ42" s="155"/>
      <c r="FR42" s="155"/>
      <c r="FS42" s="155"/>
      <c r="FT42" s="155"/>
      <c r="FU42" s="155"/>
      <c r="FV42" s="155"/>
      <c r="FW42" s="155"/>
      <c r="FX42" s="155"/>
      <c r="FY42" s="155"/>
      <c r="FZ42" s="155"/>
      <c r="GA42" s="155"/>
      <c r="GB42" s="155"/>
      <c r="GC42" s="155"/>
      <c r="GD42" s="155"/>
      <c r="GE42" s="155"/>
      <c r="GF42" s="155"/>
      <c r="GG42" s="155"/>
      <c r="GH42" s="155"/>
      <c r="GI42" s="155"/>
      <c r="GJ42" s="155"/>
      <c r="GK42" s="155"/>
      <c r="GL42" s="155"/>
      <c r="GM42" s="155"/>
      <c r="GN42" s="155"/>
      <c r="GO42" s="155"/>
      <c r="GP42" s="155"/>
      <c r="GQ42" s="155"/>
      <c r="GR42" s="155"/>
      <c r="GS42" s="155"/>
      <c r="GT42" s="155"/>
      <c r="GU42" s="155"/>
      <c r="GV42" s="155"/>
      <c r="GW42" s="155"/>
      <c r="GX42" s="155"/>
      <c r="GY42" s="155"/>
      <c r="GZ42" s="155"/>
      <c r="HA42" s="155"/>
      <c r="HB42" s="155"/>
      <c r="HC42" s="155"/>
      <c r="HD42" s="155"/>
      <c r="HE42" s="155"/>
      <c r="HF42" s="155"/>
      <c r="HG42" s="155"/>
      <c r="HH42" s="155"/>
      <c r="HI42" s="155"/>
      <c r="HJ42" s="155"/>
      <c r="HK42" s="155"/>
      <c r="HL42" s="155"/>
      <c r="HM42" s="155"/>
      <c r="HN42" s="155"/>
      <c r="HO42" s="155"/>
      <c r="HP42" s="155"/>
      <c r="HQ42" s="155"/>
      <c r="HR42" s="155"/>
      <c r="HS42" s="155"/>
      <c r="HT42" s="155"/>
      <c r="HU42" s="155"/>
      <c r="HV42" s="155"/>
      <c r="HW42" s="155"/>
      <c r="HX42" s="155"/>
      <c r="HY42" s="155"/>
      <c r="HZ42" s="155"/>
      <c r="IA42" s="155"/>
      <c r="IB42" s="155"/>
      <c r="IC42" s="155"/>
      <c r="ID42" s="155"/>
      <c r="IE42" s="155"/>
      <c r="IF42" s="155"/>
      <c r="IG42" s="155"/>
      <c r="IH42" s="155"/>
      <c r="II42" s="155"/>
      <c r="IJ42" s="155"/>
      <c r="IK42" s="155"/>
      <c r="IL42" s="155"/>
      <c r="IM42" s="155"/>
      <c r="IN42" s="155"/>
      <c r="IO42" s="155"/>
      <c r="IP42" s="155"/>
      <c r="IQ42" s="155"/>
      <c r="IR42" s="155"/>
      <c r="IS42" s="155"/>
      <c r="IT42" s="155"/>
      <c r="IU42" s="155"/>
      <c r="IV42" s="155"/>
      <c r="IW42" s="155"/>
      <c r="IX42" s="155"/>
      <c r="IY42" s="155"/>
      <c r="IZ42" s="155"/>
      <c r="JA42" s="155"/>
      <c r="JB42" s="155"/>
      <c r="JC42" s="155"/>
      <c r="JD42" s="155"/>
      <c r="JE42" s="155"/>
      <c r="JF42" s="155"/>
      <c r="JG42" s="155"/>
      <c r="JH42" s="155"/>
      <c r="JI42" s="155"/>
      <c r="JJ42" s="155"/>
    </row>
    <row r="43" spans="1:270">
      <c r="A43" s="72" t="s">
        <v>189</v>
      </c>
      <c r="B43" s="74" t="s">
        <v>239</v>
      </c>
      <c r="C43">
        <f>IF(C40="No Payment Deferral",1,$B$8*12)</f>
        <v>1</v>
      </c>
      <c r="D43" s="155"/>
      <c r="E43" s="83">
        <v>3</v>
      </c>
      <c r="F43" t="s">
        <v>250</v>
      </c>
      <c r="G43" t="s">
        <v>251</v>
      </c>
      <c r="K43" s="60"/>
      <c r="L43" s="155"/>
      <c r="M43" s="155"/>
      <c r="N43" s="155"/>
      <c r="O43" s="58"/>
      <c r="P43" s="59"/>
      <c r="Q43" s="58"/>
      <c r="R43" s="60"/>
      <c r="S43" s="155"/>
      <c r="T43" s="155"/>
      <c r="U43" s="155"/>
      <c r="X43" s="18"/>
      <c r="Y43" s="19"/>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155"/>
      <c r="EV43" s="155"/>
      <c r="EW43" s="155"/>
      <c r="EX43" s="155"/>
      <c r="EY43" s="155"/>
      <c r="EZ43" s="155"/>
      <c r="FA43" s="155"/>
      <c r="FB43" s="155"/>
      <c r="FC43" s="155"/>
      <c r="FD43" s="155"/>
      <c r="FE43" s="155"/>
      <c r="FF43" s="155"/>
      <c r="FG43" s="155"/>
      <c r="FH43" s="155"/>
      <c r="FI43" s="155"/>
      <c r="FJ43" s="155"/>
      <c r="FK43" s="155"/>
      <c r="FL43" s="155"/>
      <c r="FM43" s="155"/>
      <c r="FN43" s="155"/>
      <c r="FO43" s="155"/>
      <c r="FP43" s="155"/>
      <c r="FQ43" s="155"/>
      <c r="FR43" s="155"/>
      <c r="FS43" s="155"/>
      <c r="FT43" s="155"/>
      <c r="FU43" s="155"/>
      <c r="FV43" s="155"/>
      <c r="FW43" s="155"/>
      <c r="FX43" s="155"/>
      <c r="FY43" s="155"/>
      <c r="FZ43" s="155"/>
      <c r="GA43" s="155"/>
      <c r="GB43" s="155"/>
      <c r="GC43" s="155"/>
      <c r="GD43" s="155"/>
      <c r="GE43" s="155"/>
      <c r="GF43" s="155"/>
      <c r="GG43" s="155"/>
      <c r="GH43" s="155"/>
      <c r="GI43" s="155"/>
      <c r="GJ43" s="155"/>
      <c r="GK43" s="155"/>
      <c r="GL43" s="155"/>
      <c r="GM43" s="155"/>
      <c r="GN43" s="155"/>
      <c r="GO43" s="155"/>
      <c r="GP43" s="155"/>
      <c r="GQ43" s="155"/>
      <c r="GR43" s="155"/>
      <c r="GS43" s="155"/>
      <c r="GT43" s="155"/>
      <c r="GU43" s="155"/>
      <c r="GV43" s="155"/>
      <c r="GW43" s="155"/>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55"/>
      <c r="IV43" s="155"/>
      <c r="IW43" s="155"/>
      <c r="IX43" s="155"/>
      <c r="IY43" s="155"/>
      <c r="IZ43" s="155"/>
      <c r="JA43" s="155"/>
      <c r="JB43" s="155"/>
      <c r="JC43" s="155"/>
      <c r="JD43" s="155"/>
      <c r="JE43" s="155"/>
      <c r="JF43" s="155"/>
      <c r="JG43" s="155"/>
      <c r="JH43" s="155"/>
      <c r="JI43" s="155"/>
      <c r="JJ43" s="155"/>
    </row>
    <row r="44" spans="1:270">
      <c r="A44" s="72" t="s">
        <v>252</v>
      </c>
      <c r="B44" s="74" t="s">
        <v>253</v>
      </c>
      <c r="C44">
        <f>C42+C43</f>
        <v>1</v>
      </c>
      <c r="D44" s="155"/>
      <c r="K44" s="60"/>
      <c r="L44" s="155"/>
      <c r="M44" s="155"/>
      <c r="N44" s="155"/>
      <c r="O44" s="58"/>
      <c r="P44" s="59"/>
      <c r="Q44" s="58"/>
      <c r="R44" s="60"/>
      <c r="S44" s="155"/>
      <c r="T44" s="155"/>
      <c r="U44" s="155"/>
      <c r="X44" s="18"/>
      <c r="Y44" s="19"/>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155"/>
      <c r="DQ44" s="155"/>
      <c r="DR44" s="155"/>
      <c r="DS44" s="155"/>
      <c r="DT44" s="155"/>
      <c r="DU44" s="155"/>
      <c r="DV44" s="155"/>
      <c r="DW44" s="155"/>
      <c r="DX44" s="155"/>
      <c r="DY44" s="155"/>
      <c r="DZ44" s="155"/>
      <c r="EA44" s="155"/>
      <c r="EB44" s="155"/>
      <c r="EC44" s="155"/>
      <c r="ED44" s="155"/>
      <c r="EE44" s="155"/>
      <c r="EF44" s="155"/>
      <c r="EG44" s="155"/>
      <c r="EH44" s="155"/>
      <c r="EI44" s="155"/>
      <c r="EJ44" s="155"/>
      <c r="EK44" s="155"/>
      <c r="EL44" s="155"/>
      <c r="EM44" s="155"/>
      <c r="EN44" s="155"/>
      <c r="EO44" s="155"/>
      <c r="EP44" s="155"/>
      <c r="EQ44" s="155"/>
      <c r="ER44" s="155"/>
      <c r="ES44" s="155"/>
      <c r="ET44" s="155"/>
      <c r="EU44" s="155"/>
      <c r="EV44" s="155"/>
      <c r="EW44" s="155"/>
      <c r="EX44" s="155"/>
      <c r="EY44" s="155"/>
      <c r="EZ44" s="155"/>
      <c r="FA44" s="155"/>
      <c r="FB44" s="155"/>
      <c r="FC44" s="155"/>
      <c r="FD44" s="155"/>
      <c r="FE44" s="155"/>
      <c r="FF44" s="155"/>
      <c r="FG44" s="155"/>
      <c r="FH44" s="155"/>
      <c r="FI44" s="155"/>
      <c r="FJ44" s="155"/>
      <c r="FK44" s="155"/>
      <c r="FL44" s="155"/>
      <c r="FM44" s="155"/>
      <c r="FN44" s="155"/>
      <c r="FO44" s="155"/>
      <c r="FP44" s="155"/>
      <c r="FQ44" s="155"/>
      <c r="FR44" s="155"/>
      <c r="FS44" s="155"/>
      <c r="FT44" s="155"/>
      <c r="FU44" s="155"/>
      <c r="FV44" s="155"/>
      <c r="FW44" s="155"/>
      <c r="FX44" s="155"/>
      <c r="FY44" s="155"/>
      <c r="FZ44" s="155"/>
      <c r="GA44" s="155"/>
      <c r="GB44" s="155"/>
      <c r="GC44" s="155"/>
      <c r="GD44" s="155"/>
      <c r="GE44" s="155"/>
      <c r="GF44" s="155"/>
      <c r="GG44" s="155"/>
      <c r="GH44" s="155"/>
      <c r="GI44" s="155"/>
      <c r="GJ44" s="155"/>
      <c r="GK44" s="155"/>
      <c r="GL44" s="155"/>
      <c r="GM44" s="155"/>
      <c r="GN44" s="155"/>
      <c r="GO44" s="155"/>
      <c r="GP44" s="155"/>
      <c r="GQ44" s="155"/>
      <c r="GR44" s="155"/>
      <c r="GS44" s="155"/>
      <c r="GT44" s="155"/>
      <c r="GU44" s="155"/>
      <c r="GV44" s="155"/>
      <c r="GW44" s="155"/>
      <c r="GX44" s="155"/>
      <c r="GY44" s="155"/>
      <c r="GZ44" s="155"/>
      <c r="HA44" s="155"/>
      <c r="HB44" s="155"/>
      <c r="HC44" s="155"/>
      <c r="HD44" s="155"/>
      <c r="HE44" s="155"/>
      <c r="HF44" s="155"/>
      <c r="HG44" s="155"/>
      <c r="HH44" s="155"/>
      <c r="HI44" s="155"/>
      <c r="HJ44" s="155"/>
      <c r="HK44" s="155"/>
      <c r="HL44" s="155"/>
      <c r="HM44" s="155"/>
      <c r="HN44" s="155"/>
      <c r="HO44" s="155"/>
      <c r="HP44" s="155"/>
      <c r="HQ44" s="155"/>
      <c r="HR44" s="155"/>
      <c r="HS44" s="155"/>
      <c r="HT44" s="155"/>
      <c r="HU44" s="155"/>
      <c r="HV44" s="155"/>
      <c r="HW44" s="155"/>
      <c r="HX44" s="155"/>
      <c r="HY44" s="155"/>
      <c r="HZ44" s="155"/>
      <c r="IA44" s="155"/>
      <c r="IB44" s="155"/>
      <c r="IC44" s="155"/>
      <c r="ID44" s="155"/>
      <c r="IE44" s="155"/>
      <c r="IF44" s="155"/>
      <c r="IG44" s="155"/>
      <c r="IH44" s="155"/>
      <c r="II44" s="155"/>
      <c r="IJ44" s="155"/>
      <c r="IK44" s="155"/>
      <c r="IL44" s="155"/>
      <c r="IM44" s="155"/>
      <c r="IN44" s="155"/>
      <c r="IO44" s="155"/>
      <c r="IP44" s="155"/>
      <c r="IQ44" s="155"/>
      <c r="IR44" s="155"/>
      <c r="IS44" s="155"/>
      <c r="IT44" s="155"/>
      <c r="IU44" s="155"/>
      <c r="IV44" s="155"/>
      <c r="IW44" s="155"/>
      <c r="IX44" s="155"/>
      <c r="IY44" s="155"/>
      <c r="IZ44" s="155"/>
      <c r="JA44" s="155"/>
      <c r="JB44" s="155"/>
      <c r="JC44" s="155"/>
      <c r="JD44" s="155"/>
      <c r="JE44" s="155"/>
      <c r="JF44" s="155"/>
      <c r="JG44" s="155"/>
      <c r="JH44" s="155"/>
      <c r="JI44" s="155"/>
      <c r="JJ44" s="155"/>
    </row>
    <row r="45" spans="1:270">
      <c r="A45" s="72"/>
      <c r="B45" s="74"/>
      <c r="C45" s="74"/>
      <c r="D45" s="82"/>
      <c r="E45" s="74"/>
      <c r="G45" s="155"/>
      <c r="H45" s="18"/>
      <c r="I45" s="81"/>
      <c r="J45" s="74"/>
      <c r="K45" s="60"/>
      <c r="L45" s="155"/>
      <c r="M45" s="155"/>
      <c r="N45" s="155"/>
      <c r="O45" s="58"/>
      <c r="P45" s="59"/>
      <c r="Q45" s="58"/>
      <c r="R45" s="60"/>
      <c r="S45" s="155"/>
      <c r="T45" s="155"/>
      <c r="U45" s="155"/>
      <c r="X45" s="18"/>
      <c r="Y45" s="19"/>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5"/>
      <c r="EA45" s="155"/>
      <c r="EB45" s="155"/>
      <c r="EC45" s="155"/>
      <c r="ED45" s="155"/>
      <c r="EE45" s="155"/>
      <c r="EF45" s="155"/>
      <c r="EG45" s="155"/>
      <c r="EH45" s="155"/>
      <c r="EI45" s="155"/>
      <c r="EJ45" s="155"/>
      <c r="EK45" s="155"/>
      <c r="EL45" s="155"/>
      <c r="EM45" s="155"/>
      <c r="EN45" s="155"/>
      <c r="EO45" s="155"/>
      <c r="EP45" s="155"/>
      <c r="EQ45" s="155"/>
      <c r="ER45" s="155"/>
      <c r="ES45" s="155"/>
      <c r="ET45" s="155"/>
      <c r="EU45" s="155"/>
      <c r="EV45" s="155"/>
      <c r="EW45" s="155"/>
      <c r="EX45" s="155"/>
      <c r="EY45" s="155"/>
      <c r="EZ45" s="155"/>
      <c r="FA45" s="155"/>
      <c r="FB45" s="155"/>
      <c r="FC45" s="155"/>
      <c r="FD45" s="155"/>
      <c r="FE45" s="155"/>
      <c r="FF45" s="155"/>
      <c r="FG45" s="155"/>
      <c r="FH45" s="155"/>
      <c r="FI45" s="155"/>
      <c r="FJ45" s="155"/>
      <c r="FK45" s="155"/>
      <c r="FL45" s="155"/>
      <c r="FM45" s="155"/>
      <c r="FN45" s="155"/>
      <c r="FO45" s="155"/>
      <c r="FP45" s="155"/>
      <c r="FQ45" s="155"/>
      <c r="FR45" s="155"/>
      <c r="FS45" s="155"/>
      <c r="FT45" s="155"/>
      <c r="FU45" s="155"/>
      <c r="FV45" s="155"/>
      <c r="FW45" s="155"/>
      <c r="FX45" s="155"/>
      <c r="FY45" s="155"/>
      <c r="FZ45" s="155"/>
      <c r="GA45" s="155"/>
      <c r="GB45" s="155"/>
      <c r="GC45" s="155"/>
      <c r="GD45" s="155"/>
      <c r="GE45" s="155"/>
      <c r="GF45" s="155"/>
      <c r="GG45" s="155"/>
      <c r="GH45" s="155"/>
      <c r="GI45" s="155"/>
      <c r="GJ45" s="155"/>
      <c r="GK45" s="155"/>
      <c r="GL45" s="155"/>
      <c r="GM45" s="155"/>
      <c r="GN45" s="155"/>
      <c r="GO45" s="155"/>
      <c r="GP45" s="155"/>
      <c r="GQ45" s="155"/>
      <c r="GR45" s="155"/>
      <c r="GS45" s="155"/>
      <c r="GT45" s="155"/>
      <c r="GU45" s="155"/>
      <c r="GV45" s="155"/>
      <c r="GW45" s="155"/>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c r="IR45" s="155"/>
      <c r="IS45" s="155"/>
      <c r="IT45" s="155"/>
      <c r="IU45" s="155"/>
      <c r="IV45" s="155"/>
      <c r="IW45" s="155"/>
      <c r="IX45" s="155"/>
      <c r="IY45" s="155"/>
      <c r="IZ45" s="155"/>
      <c r="JA45" s="155"/>
      <c r="JB45" s="155"/>
      <c r="JC45" s="155"/>
      <c r="JD45" s="155"/>
      <c r="JE45" s="155"/>
      <c r="JF45" s="155"/>
      <c r="JG45" s="155"/>
      <c r="JH45" s="155"/>
      <c r="JI45" s="155"/>
      <c r="JJ45" s="155"/>
    </row>
    <row r="46" spans="1:270">
      <c r="A46" s="72"/>
      <c r="B46" s="74"/>
      <c r="C46" s="77"/>
      <c r="D46" s="74"/>
      <c r="F46" s="74"/>
      <c r="G46" s="78"/>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80"/>
      <c r="AN46" s="80"/>
      <c r="AO46" s="80"/>
      <c r="AP46" s="80"/>
      <c r="AQ46" s="80"/>
      <c r="AR46" s="80"/>
      <c r="AS46" s="80"/>
      <c r="AT46" s="80"/>
      <c r="AU46" s="80"/>
      <c r="AV46" s="80"/>
      <c r="AW46" s="80"/>
      <c r="AX46" s="80"/>
      <c r="AY46" s="80"/>
      <c r="AZ46" s="80"/>
      <c r="BA46" s="80"/>
      <c r="BB46" s="80"/>
      <c r="BC46" s="80"/>
      <c r="BD46" s="80"/>
      <c r="BE46" s="80"/>
      <c r="BF46" s="80"/>
      <c r="BG46" s="80"/>
      <c r="BH46" s="80"/>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c r="IW46" s="155"/>
      <c r="IX46" s="155"/>
      <c r="IY46" s="155"/>
      <c r="IZ46" s="155"/>
      <c r="JA46" s="155"/>
      <c r="JB46" s="155"/>
      <c r="JC46" s="155"/>
      <c r="JD46" s="155"/>
      <c r="JE46" s="155"/>
      <c r="JF46" s="155"/>
      <c r="JG46" s="155"/>
      <c r="JH46" s="155"/>
      <c r="JI46" s="155"/>
      <c r="JJ46" s="155"/>
    </row>
    <row r="47" spans="1:270" s="88" customFormat="1">
      <c r="A47" s="72" t="s">
        <v>254</v>
      </c>
      <c r="B47" s="84" t="s">
        <v>255</v>
      </c>
    </row>
    <row r="48" spans="1:270" s="88" customFormat="1">
      <c r="A48" s="72"/>
      <c r="B48" s="5" t="s">
        <v>256</v>
      </c>
      <c r="C48" s="5">
        <v>1</v>
      </c>
      <c r="D48" s="5">
        <f>C48+1</f>
        <v>2</v>
      </c>
      <c r="E48" s="5">
        <f>D48+1</f>
        <v>3</v>
      </c>
      <c r="F48" s="5">
        <f>E48+1</f>
        <v>4</v>
      </c>
      <c r="G48" s="5">
        <f>F48+1</f>
        <v>5</v>
      </c>
      <c r="H48" s="5"/>
    </row>
    <row r="49" spans="1:282" s="88" customFormat="1">
      <c r="B49" s="4" t="s">
        <v>257</v>
      </c>
      <c r="C49" s="77" t="e">
        <f>B17</f>
        <v>#REF!</v>
      </c>
      <c r="D49" s="77">
        <f>C17</f>
        <v>0</v>
      </c>
      <c r="E49" s="77">
        <f>D17</f>
        <v>0</v>
      </c>
      <c r="F49" s="77">
        <f>E17</f>
        <v>0</v>
      </c>
      <c r="G49" s="77">
        <f>F17</f>
        <v>0</v>
      </c>
    </row>
    <row r="50" spans="1:282" ht="43.5">
      <c r="B50" s="4" t="s">
        <v>258</v>
      </c>
      <c r="C50" s="77" t="e">
        <f>C49</f>
        <v>#REF!</v>
      </c>
      <c r="D50" s="77" cm="1">
        <f t="array" ref="D50">INDEX($C83:$EC83,,MATCH(1,$C65:$EC65,0))</f>
        <v>0</v>
      </c>
      <c r="E50" s="77" cm="1">
        <f t="array" ref="E50">INDEX($C94:$EC94,,MATCH(1,$C66:$EC66,0))</f>
        <v>0</v>
      </c>
      <c r="F50" s="77" cm="1">
        <f t="array" ref="F50">INDEX($C105:$EC105,,MATCH(1,$C67:$EC67,0))</f>
        <v>0</v>
      </c>
      <c r="G50" s="77" cm="1">
        <f t="array" ref="G50">INDEX($C116:$EC116,,MATCH(1,$C68:$EC68,0))</f>
        <v>0</v>
      </c>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80"/>
      <c r="AN50" s="80"/>
      <c r="AO50" s="80"/>
      <c r="AP50" s="80"/>
      <c r="AQ50" s="80"/>
      <c r="AR50" s="80"/>
      <c r="AS50" s="80"/>
      <c r="AT50" s="80"/>
      <c r="AU50" s="80"/>
      <c r="AV50" s="80"/>
      <c r="AW50" s="80"/>
      <c r="AX50" s="80"/>
      <c r="AY50" s="80"/>
      <c r="AZ50" s="80"/>
      <c r="BA50" s="80"/>
      <c r="BB50" s="80"/>
      <c r="BC50" s="80"/>
      <c r="BD50" s="80"/>
      <c r="BE50" s="80"/>
      <c r="BF50" s="80"/>
      <c r="BG50" s="80"/>
      <c r="BH50" s="80"/>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5"/>
      <c r="DY50" s="155"/>
      <c r="DZ50" s="155"/>
      <c r="EA50" s="155"/>
      <c r="EB50" s="155"/>
      <c r="EC50" s="155"/>
      <c r="ED50" s="155"/>
      <c r="EE50" s="155"/>
      <c r="EF50" s="155"/>
      <c r="EG50" s="155"/>
      <c r="EH50" s="155"/>
      <c r="EI50" s="155"/>
      <c r="EJ50" s="155"/>
      <c r="EK50" s="155"/>
      <c r="EL50" s="155"/>
      <c r="EM50" s="155"/>
      <c r="EN50" s="155"/>
      <c r="EO50" s="155"/>
      <c r="EP50" s="155"/>
      <c r="EQ50" s="155"/>
      <c r="ER50" s="155"/>
      <c r="ES50" s="155"/>
      <c r="ET50" s="155"/>
      <c r="EU50" s="155"/>
      <c r="EV50" s="155"/>
      <c r="EW50" s="155"/>
      <c r="EX50" s="155"/>
      <c r="EY50" s="155"/>
      <c r="EZ50" s="155"/>
      <c r="FA50" s="155"/>
      <c r="FB50" s="155"/>
      <c r="FC50" s="155"/>
      <c r="FD50" s="155"/>
      <c r="FE50" s="155"/>
      <c r="FF50" s="155"/>
      <c r="FG50" s="155"/>
      <c r="FH50" s="155"/>
      <c r="FI50" s="155"/>
      <c r="FJ50" s="155"/>
      <c r="FK50" s="155"/>
      <c r="FL50" s="155"/>
      <c r="FM50" s="155"/>
      <c r="FN50" s="155"/>
      <c r="FO50" s="155"/>
      <c r="FP50" s="155"/>
      <c r="FQ50" s="155"/>
      <c r="FR50" s="155"/>
      <c r="FS50" s="155"/>
      <c r="FT50" s="155"/>
      <c r="FU50" s="155"/>
      <c r="FV50" s="155"/>
      <c r="FW50" s="155"/>
      <c r="FX50" s="155"/>
      <c r="FY50" s="155"/>
      <c r="FZ50" s="155"/>
      <c r="GA50" s="155"/>
      <c r="GB50" s="155"/>
      <c r="GC50" s="155"/>
      <c r="GD50" s="155"/>
      <c r="GE50" s="155"/>
      <c r="GF50" s="155"/>
      <c r="GG50" s="155"/>
      <c r="GH50" s="155"/>
      <c r="GI50" s="155"/>
      <c r="GJ50" s="155"/>
      <c r="GK50" s="155"/>
      <c r="GL50" s="155"/>
      <c r="GM50" s="155"/>
      <c r="GN50" s="155"/>
      <c r="GO50" s="155"/>
      <c r="GP50" s="155"/>
      <c r="GQ50" s="155"/>
      <c r="GR50" s="155"/>
      <c r="GS50" s="155"/>
      <c r="GT50" s="155"/>
      <c r="GU50" s="155"/>
      <c r="GV50" s="155"/>
      <c r="GW50" s="155"/>
      <c r="GX50" s="155"/>
      <c r="GY50" s="155"/>
      <c r="GZ50" s="155"/>
      <c r="HA50" s="155"/>
      <c r="HB50" s="155"/>
      <c r="HC50" s="155"/>
      <c r="HD50" s="155"/>
      <c r="HE50" s="155"/>
      <c r="HF50" s="155"/>
      <c r="HG50" s="155"/>
      <c r="HH50" s="155"/>
      <c r="HI50" s="155"/>
      <c r="HJ50" s="155"/>
      <c r="HK50" s="155"/>
      <c r="HL50" s="155"/>
      <c r="HM50" s="155"/>
      <c r="HN50" s="155"/>
      <c r="HO50" s="155"/>
      <c r="HP50" s="155"/>
      <c r="HQ50" s="155"/>
      <c r="HR50" s="155"/>
      <c r="HS50" s="155"/>
      <c r="HT50" s="155"/>
      <c r="HU50" s="155"/>
      <c r="HV50" s="155"/>
      <c r="HW50" s="155"/>
      <c r="HX50" s="155"/>
      <c r="HY50" s="155"/>
      <c r="HZ50" s="155"/>
      <c r="IA50" s="155"/>
      <c r="IB50" s="155"/>
      <c r="IC50" s="155"/>
      <c r="ID50" s="155"/>
      <c r="IE50" s="155"/>
      <c r="IF50" s="155"/>
      <c r="IG50" s="155"/>
      <c r="IH50" s="155"/>
      <c r="II50" s="155"/>
      <c r="IJ50" s="155"/>
      <c r="IK50" s="155"/>
      <c r="IL50" s="155"/>
      <c r="IM50" s="155"/>
      <c r="IN50" s="155"/>
      <c r="IO50" s="155"/>
      <c r="IP50" s="155"/>
      <c r="IQ50" s="155"/>
      <c r="IR50" s="155"/>
      <c r="IS50" s="155"/>
      <c r="IT50" s="155"/>
      <c r="IU50" s="155"/>
      <c r="IV50" s="155"/>
      <c r="IW50" s="155"/>
      <c r="IX50" s="155"/>
      <c r="IY50" s="155"/>
      <c r="IZ50" s="155"/>
      <c r="JA50" s="155"/>
      <c r="JB50" s="155"/>
      <c r="JC50" s="155"/>
      <c r="JD50" s="155"/>
      <c r="JE50" s="155"/>
      <c r="JF50" s="155"/>
      <c r="JG50" s="155"/>
      <c r="JH50" s="155"/>
      <c r="JI50" s="155"/>
      <c r="JJ50" s="155"/>
    </row>
    <row r="51" spans="1:282">
      <c r="A51" s="72"/>
      <c r="B51" s="74"/>
      <c r="D51" s="155"/>
      <c r="G51" s="155"/>
      <c r="H51" s="18"/>
      <c r="K51" s="60"/>
      <c r="L51" s="155"/>
      <c r="M51" s="155"/>
      <c r="N51" s="155"/>
      <c r="O51" s="58"/>
      <c r="P51" s="59"/>
      <c r="Q51" s="58"/>
      <c r="R51" s="60"/>
      <c r="S51" s="155"/>
      <c r="T51" s="155"/>
      <c r="U51" s="155"/>
      <c r="X51" s="18"/>
      <c r="Y51" s="19"/>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c r="IV51" s="155"/>
      <c r="IW51" s="155"/>
      <c r="IX51" s="155"/>
      <c r="IY51" s="155"/>
      <c r="IZ51" s="155"/>
      <c r="JA51" s="155"/>
      <c r="JB51" s="155"/>
      <c r="JC51" s="155"/>
      <c r="JD51" s="155"/>
      <c r="JE51" s="155"/>
      <c r="JF51" s="155"/>
      <c r="JG51" s="155"/>
      <c r="JH51" s="155"/>
      <c r="JI51" s="155"/>
      <c r="JJ51" s="155"/>
    </row>
    <row r="52" spans="1:282" s="89" customFormat="1">
      <c r="A52" s="89" t="s">
        <v>259</v>
      </c>
    </row>
    <row r="53" spans="1:282" s="88" customFormat="1"/>
    <row r="54" spans="1:282" s="88" customFormat="1">
      <c r="A54" s="75" t="s">
        <v>260</v>
      </c>
    </row>
    <row r="55" spans="1:282">
      <c r="A55" t="s">
        <v>261</v>
      </c>
      <c r="C55" s="66" t="str">
        <f>TEXT(C57,"MMM YY")</f>
        <v>Jan 23</v>
      </c>
      <c r="D55" s="66" t="str">
        <f t="shared" ref="D55:BO55" si="2">TEXT(D57,"MMM YY")</f>
        <v>Feb 23</v>
      </c>
      <c r="E55" s="66" t="str">
        <f t="shared" si="2"/>
        <v>Mar 23</v>
      </c>
      <c r="F55" s="66" t="str">
        <f t="shared" si="2"/>
        <v>Apr 23</v>
      </c>
      <c r="G55" s="66" t="str">
        <f t="shared" si="2"/>
        <v>May 23</v>
      </c>
      <c r="H55" s="66" t="str">
        <f t="shared" si="2"/>
        <v>Jun 23</v>
      </c>
      <c r="I55" s="66" t="str">
        <f t="shared" si="2"/>
        <v>Jul 23</v>
      </c>
      <c r="J55" s="66" t="str">
        <f t="shared" si="2"/>
        <v>Aug 23</v>
      </c>
      <c r="K55" s="66" t="str">
        <f t="shared" si="2"/>
        <v>Sep 23</v>
      </c>
      <c r="L55" s="66" t="str">
        <f t="shared" si="2"/>
        <v>Oct 23</v>
      </c>
      <c r="M55" s="66" t="str">
        <f t="shared" si="2"/>
        <v>Nov 23</v>
      </c>
      <c r="N55" s="66" t="str">
        <f t="shared" si="2"/>
        <v>Dec 23</v>
      </c>
      <c r="O55" s="66" t="str">
        <f t="shared" si="2"/>
        <v>Jan 24</v>
      </c>
      <c r="P55" s="66" t="str">
        <f t="shared" si="2"/>
        <v>Feb 24</v>
      </c>
      <c r="Q55" s="66" t="str">
        <f t="shared" si="2"/>
        <v>Mar 24</v>
      </c>
      <c r="R55" s="66" t="str">
        <f t="shared" si="2"/>
        <v>Apr 24</v>
      </c>
      <c r="S55" s="66" t="str">
        <f t="shared" si="2"/>
        <v>May 24</v>
      </c>
      <c r="T55" s="66" t="str">
        <f t="shared" si="2"/>
        <v>Jun 24</v>
      </c>
      <c r="U55" s="66" t="str">
        <f t="shared" si="2"/>
        <v>Jul 24</v>
      </c>
      <c r="V55" s="66" t="str">
        <f t="shared" si="2"/>
        <v>Aug 24</v>
      </c>
      <c r="W55" s="66" t="str">
        <f t="shared" si="2"/>
        <v>Sep 24</v>
      </c>
      <c r="X55" s="66" t="str">
        <f t="shared" si="2"/>
        <v>Oct 24</v>
      </c>
      <c r="Y55" s="66" t="str">
        <f t="shared" si="2"/>
        <v>Nov 24</v>
      </c>
      <c r="Z55" s="66" t="str">
        <f t="shared" si="2"/>
        <v>Dec 24</v>
      </c>
      <c r="AA55" s="66" t="str">
        <f t="shared" si="2"/>
        <v>Jan 25</v>
      </c>
      <c r="AB55" s="66" t="str">
        <f t="shared" si="2"/>
        <v>Feb 25</v>
      </c>
      <c r="AC55" s="66" t="str">
        <f t="shared" si="2"/>
        <v>Mar 25</v>
      </c>
      <c r="AD55" s="66" t="str">
        <f t="shared" si="2"/>
        <v>Apr 25</v>
      </c>
      <c r="AE55" s="66" t="str">
        <f t="shared" si="2"/>
        <v>May 25</v>
      </c>
      <c r="AF55" s="66" t="str">
        <f t="shared" si="2"/>
        <v>Jun 25</v>
      </c>
      <c r="AG55" s="66" t="str">
        <f t="shared" si="2"/>
        <v>Jul 25</v>
      </c>
      <c r="AH55" s="66" t="str">
        <f t="shared" si="2"/>
        <v>Aug 25</v>
      </c>
      <c r="AI55" s="66" t="str">
        <f t="shared" si="2"/>
        <v>Sep 25</v>
      </c>
      <c r="AJ55" s="66" t="str">
        <f t="shared" si="2"/>
        <v>Oct 25</v>
      </c>
      <c r="AK55" s="66" t="str">
        <f t="shared" si="2"/>
        <v>Nov 25</v>
      </c>
      <c r="AL55" s="66" t="str">
        <f t="shared" si="2"/>
        <v>Dec 25</v>
      </c>
      <c r="AM55" s="66" t="str">
        <f t="shared" si="2"/>
        <v>Jan 26</v>
      </c>
      <c r="AN55" s="66" t="str">
        <f t="shared" si="2"/>
        <v>Feb 26</v>
      </c>
      <c r="AO55" s="66" t="str">
        <f t="shared" si="2"/>
        <v>Mar 26</v>
      </c>
      <c r="AP55" s="66" t="str">
        <f t="shared" si="2"/>
        <v>Apr 26</v>
      </c>
      <c r="AQ55" s="66" t="str">
        <f t="shared" si="2"/>
        <v>May 26</v>
      </c>
      <c r="AR55" s="66" t="str">
        <f t="shared" si="2"/>
        <v>Jun 26</v>
      </c>
      <c r="AS55" s="66" t="str">
        <f t="shared" si="2"/>
        <v>Jul 26</v>
      </c>
      <c r="AT55" s="66" t="str">
        <f t="shared" si="2"/>
        <v>Aug 26</v>
      </c>
      <c r="AU55" s="66" t="str">
        <f t="shared" si="2"/>
        <v>Sep 26</v>
      </c>
      <c r="AV55" s="66" t="str">
        <f t="shared" si="2"/>
        <v>Oct 26</v>
      </c>
      <c r="AW55" s="66" t="str">
        <f t="shared" si="2"/>
        <v>Nov 26</v>
      </c>
      <c r="AX55" s="66" t="str">
        <f t="shared" si="2"/>
        <v>Dec 26</v>
      </c>
      <c r="AY55" s="66" t="str">
        <f t="shared" si="2"/>
        <v>Jan 27</v>
      </c>
      <c r="AZ55" s="66" t="str">
        <f t="shared" si="2"/>
        <v>Feb 27</v>
      </c>
      <c r="BA55" s="66" t="str">
        <f t="shared" si="2"/>
        <v>Mar 27</v>
      </c>
      <c r="BB55" s="66" t="str">
        <f t="shared" si="2"/>
        <v>Apr 27</v>
      </c>
      <c r="BC55" s="66" t="str">
        <f t="shared" si="2"/>
        <v>May 27</v>
      </c>
      <c r="BD55" s="66" t="str">
        <f t="shared" si="2"/>
        <v>Jun 27</v>
      </c>
      <c r="BE55" s="66" t="str">
        <f t="shared" si="2"/>
        <v>Jul 27</v>
      </c>
      <c r="BF55" s="66" t="str">
        <f t="shared" si="2"/>
        <v>Aug 27</v>
      </c>
      <c r="BG55" s="66" t="str">
        <f t="shared" si="2"/>
        <v>Sep 27</v>
      </c>
      <c r="BH55" s="66" t="str">
        <f t="shared" si="2"/>
        <v>Oct 27</v>
      </c>
      <c r="BI55" s="66" t="str">
        <f t="shared" si="2"/>
        <v>Nov 27</v>
      </c>
      <c r="BJ55" s="66" t="str">
        <f t="shared" si="2"/>
        <v>Dec 27</v>
      </c>
      <c r="BK55" s="66" t="str">
        <f t="shared" si="2"/>
        <v>Jan 28</v>
      </c>
      <c r="BL55" s="66" t="str">
        <f t="shared" si="2"/>
        <v>Feb 28</v>
      </c>
      <c r="BM55" s="66" t="str">
        <f t="shared" si="2"/>
        <v>Mar 28</v>
      </c>
      <c r="BN55" s="66" t="str">
        <f t="shared" si="2"/>
        <v>Apr 28</v>
      </c>
      <c r="BO55" s="66" t="str">
        <f t="shared" si="2"/>
        <v>May 28</v>
      </c>
      <c r="BP55" s="66" t="str">
        <f t="shared" ref="BP55:EA55" si="3">TEXT(BP57,"MMM YY")</f>
        <v>Jun 28</v>
      </c>
      <c r="BQ55" s="66" t="str">
        <f t="shared" si="3"/>
        <v>Jul 28</v>
      </c>
      <c r="BR55" s="66" t="str">
        <f t="shared" si="3"/>
        <v>Aug 28</v>
      </c>
      <c r="BS55" s="66" t="str">
        <f t="shared" si="3"/>
        <v>Sep 28</v>
      </c>
      <c r="BT55" s="66" t="str">
        <f t="shared" si="3"/>
        <v>Oct 28</v>
      </c>
      <c r="BU55" s="66" t="str">
        <f t="shared" si="3"/>
        <v>Nov 28</v>
      </c>
      <c r="BV55" s="66" t="str">
        <f t="shared" si="3"/>
        <v>Dec 28</v>
      </c>
      <c r="BW55" s="66" t="str">
        <f t="shared" si="3"/>
        <v>Jan 29</v>
      </c>
      <c r="BX55" s="66" t="str">
        <f t="shared" si="3"/>
        <v>Feb 29</v>
      </c>
      <c r="BY55" s="66" t="str">
        <f t="shared" si="3"/>
        <v>Mar 29</v>
      </c>
      <c r="BZ55" s="66" t="str">
        <f t="shared" si="3"/>
        <v>Apr 29</v>
      </c>
      <c r="CA55" s="66" t="str">
        <f t="shared" si="3"/>
        <v>May 29</v>
      </c>
      <c r="CB55" s="66" t="str">
        <f t="shared" si="3"/>
        <v>Jun 29</v>
      </c>
      <c r="CC55" s="66" t="str">
        <f t="shared" si="3"/>
        <v>Jul 29</v>
      </c>
      <c r="CD55" s="66" t="str">
        <f t="shared" si="3"/>
        <v>Aug 29</v>
      </c>
      <c r="CE55" s="66" t="str">
        <f t="shared" si="3"/>
        <v>Sep 29</v>
      </c>
      <c r="CF55" s="66" t="str">
        <f t="shared" si="3"/>
        <v>Oct 29</v>
      </c>
      <c r="CG55" s="66" t="str">
        <f t="shared" si="3"/>
        <v>Nov 29</v>
      </c>
      <c r="CH55" s="66" t="str">
        <f t="shared" si="3"/>
        <v>Dec 29</v>
      </c>
      <c r="CI55" s="66" t="str">
        <f t="shared" si="3"/>
        <v>Jan 30</v>
      </c>
      <c r="CJ55" s="66" t="str">
        <f t="shared" si="3"/>
        <v>Feb 30</v>
      </c>
      <c r="CK55" s="66" t="str">
        <f t="shared" si="3"/>
        <v>Mar 30</v>
      </c>
      <c r="CL55" s="66" t="str">
        <f t="shared" si="3"/>
        <v>Apr 30</v>
      </c>
      <c r="CM55" s="66" t="str">
        <f t="shared" si="3"/>
        <v>May 30</v>
      </c>
      <c r="CN55" s="66" t="str">
        <f t="shared" si="3"/>
        <v>Jun 30</v>
      </c>
      <c r="CO55" s="66" t="str">
        <f t="shared" si="3"/>
        <v>Jul 30</v>
      </c>
      <c r="CP55" s="66" t="str">
        <f t="shared" si="3"/>
        <v>Aug 30</v>
      </c>
      <c r="CQ55" s="66" t="str">
        <f t="shared" si="3"/>
        <v>Sep 30</v>
      </c>
      <c r="CR55" s="66" t="str">
        <f t="shared" si="3"/>
        <v>Oct 30</v>
      </c>
      <c r="CS55" s="66" t="str">
        <f t="shared" si="3"/>
        <v>Nov 30</v>
      </c>
      <c r="CT55" s="66" t="str">
        <f t="shared" si="3"/>
        <v>Dec 30</v>
      </c>
      <c r="CU55" s="66" t="str">
        <f t="shared" si="3"/>
        <v>Jan 31</v>
      </c>
      <c r="CV55" s="66" t="str">
        <f t="shared" si="3"/>
        <v>Feb 31</v>
      </c>
      <c r="CW55" s="66" t="str">
        <f t="shared" si="3"/>
        <v>Mar 31</v>
      </c>
      <c r="CX55" s="66" t="str">
        <f t="shared" si="3"/>
        <v>Apr 31</v>
      </c>
      <c r="CY55" s="66" t="str">
        <f t="shared" si="3"/>
        <v>May 31</v>
      </c>
      <c r="CZ55" s="66" t="str">
        <f t="shared" si="3"/>
        <v>Jun 31</v>
      </c>
      <c r="DA55" s="66" t="str">
        <f t="shared" si="3"/>
        <v>Jul 31</v>
      </c>
      <c r="DB55" s="66" t="str">
        <f t="shared" si="3"/>
        <v>Aug 31</v>
      </c>
      <c r="DC55" s="66" t="str">
        <f t="shared" si="3"/>
        <v>Sep 31</v>
      </c>
      <c r="DD55" s="66" t="str">
        <f t="shared" si="3"/>
        <v>Oct 31</v>
      </c>
      <c r="DE55" s="66" t="str">
        <f t="shared" si="3"/>
        <v>Nov 31</v>
      </c>
      <c r="DF55" s="66" t="str">
        <f t="shared" si="3"/>
        <v>Dec 31</v>
      </c>
      <c r="DG55" s="66" t="str">
        <f t="shared" si="3"/>
        <v>Jan 32</v>
      </c>
      <c r="DH55" s="66" t="str">
        <f t="shared" si="3"/>
        <v>Feb 32</v>
      </c>
      <c r="DI55" s="66" t="str">
        <f t="shared" si="3"/>
        <v>Mar 32</v>
      </c>
      <c r="DJ55" s="66" t="str">
        <f t="shared" si="3"/>
        <v>Apr 32</v>
      </c>
      <c r="DK55" s="66" t="str">
        <f t="shared" si="3"/>
        <v>May 32</v>
      </c>
      <c r="DL55" s="66" t="str">
        <f t="shared" si="3"/>
        <v>Jun 32</v>
      </c>
      <c r="DM55" s="66" t="str">
        <f t="shared" si="3"/>
        <v>Jul 32</v>
      </c>
      <c r="DN55" s="66" t="str">
        <f t="shared" si="3"/>
        <v>Aug 32</v>
      </c>
      <c r="DO55" s="66" t="str">
        <f t="shared" si="3"/>
        <v>Sep 32</v>
      </c>
      <c r="DP55" s="66" t="str">
        <f t="shared" si="3"/>
        <v>Oct 32</v>
      </c>
      <c r="DQ55" s="66" t="str">
        <f t="shared" si="3"/>
        <v>Nov 32</v>
      </c>
      <c r="DR55" s="66" t="str">
        <f t="shared" si="3"/>
        <v>Dec 32</v>
      </c>
      <c r="DS55" s="66" t="str">
        <f t="shared" si="3"/>
        <v>Jan 33</v>
      </c>
      <c r="DT55" s="66" t="str">
        <f t="shared" si="3"/>
        <v>Feb 33</v>
      </c>
      <c r="DU55" s="66" t="str">
        <f t="shared" si="3"/>
        <v>Mar 33</v>
      </c>
      <c r="DV55" s="66" t="str">
        <f t="shared" si="3"/>
        <v>Apr 33</v>
      </c>
      <c r="DW55" s="66" t="str">
        <f t="shared" si="3"/>
        <v>May 33</v>
      </c>
      <c r="DX55" s="66" t="str">
        <f t="shared" si="3"/>
        <v>Jun 33</v>
      </c>
      <c r="DY55" s="66" t="str">
        <f t="shared" si="3"/>
        <v>Jul 33</v>
      </c>
      <c r="DZ55" s="66" t="str">
        <f t="shared" si="3"/>
        <v>Aug 33</v>
      </c>
      <c r="EA55" s="66" t="str">
        <f t="shared" si="3"/>
        <v>Sep 33</v>
      </c>
      <c r="EB55" s="66" t="str">
        <f t="shared" ref="EB55:GM55" si="4">TEXT(EB57,"MMM YY")</f>
        <v>Oct 33</v>
      </c>
      <c r="EC55" s="66" t="str">
        <f t="shared" si="4"/>
        <v>Nov 33</v>
      </c>
      <c r="ED55" s="66" t="str">
        <f t="shared" si="4"/>
        <v>Dec 33</v>
      </c>
      <c r="EE55" s="66" t="str">
        <f t="shared" si="4"/>
        <v>Jan 34</v>
      </c>
      <c r="EF55" s="66" t="str">
        <f t="shared" si="4"/>
        <v>Feb 34</v>
      </c>
      <c r="EG55" s="66" t="str">
        <f t="shared" si="4"/>
        <v>Mar 34</v>
      </c>
      <c r="EH55" s="66" t="str">
        <f t="shared" si="4"/>
        <v>Apr 34</v>
      </c>
      <c r="EI55" s="66" t="str">
        <f t="shared" si="4"/>
        <v>May 34</v>
      </c>
      <c r="EJ55" s="66" t="str">
        <f t="shared" si="4"/>
        <v>Jun 34</v>
      </c>
      <c r="EK55" s="66" t="str">
        <f t="shared" si="4"/>
        <v>Jul 34</v>
      </c>
      <c r="EL55" s="66" t="str">
        <f t="shared" si="4"/>
        <v>Aug 34</v>
      </c>
      <c r="EM55" s="66" t="str">
        <f t="shared" si="4"/>
        <v>Sep 34</v>
      </c>
      <c r="EN55" s="66" t="str">
        <f t="shared" si="4"/>
        <v>Oct 34</v>
      </c>
      <c r="EO55" s="66" t="str">
        <f t="shared" si="4"/>
        <v>Nov 34</v>
      </c>
      <c r="EP55" s="66" t="str">
        <f t="shared" si="4"/>
        <v>Dec 34</v>
      </c>
      <c r="EQ55" s="66" t="str">
        <f t="shared" si="4"/>
        <v>Jan 35</v>
      </c>
      <c r="ER55" s="66" t="str">
        <f t="shared" si="4"/>
        <v>Feb 35</v>
      </c>
      <c r="ES55" s="66" t="str">
        <f t="shared" si="4"/>
        <v>Mar 35</v>
      </c>
      <c r="ET55" s="66" t="str">
        <f t="shared" si="4"/>
        <v>Apr 35</v>
      </c>
      <c r="EU55" s="66" t="str">
        <f t="shared" si="4"/>
        <v>May 35</v>
      </c>
      <c r="EV55" s="66" t="str">
        <f t="shared" si="4"/>
        <v>Jun 35</v>
      </c>
      <c r="EW55" s="66" t="str">
        <f t="shared" si="4"/>
        <v>Jul 35</v>
      </c>
      <c r="EX55" s="66" t="str">
        <f t="shared" si="4"/>
        <v>Aug 35</v>
      </c>
      <c r="EY55" s="66" t="str">
        <f t="shared" si="4"/>
        <v>Sep 35</v>
      </c>
      <c r="EZ55" s="66" t="str">
        <f t="shared" si="4"/>
        <v>Oct 35</v>
      </c>
      <c r="FA55" s="66" t="str">
        <f t="shared" si="4"/>
        <v>Nov 35</v>
      </c>
      <c r="FB55" s="66" t="str">
        <f t="shared" si="4"/>
        <v>Dec 35</v>
      </c>
      <c r="FC55" s="66" t="str">
        <f t="shared" si="4"/>
        <v>Jan 36</v>
      </c>
      <c r="FD55" s="66" t="str">
        <f t="shared" si="4"/>
        <v>Feb 36</v>
      </c>
      <c r="FE55" s="66" t="str">
        <f t="shared" si="4"/>
        <v>Mar 36</v>
      </c>
      <c r="FF55" s="66" t="str">
        <f t="shared" si="4"/>
        <v>Apr 36</v>
      </c>
      <c r="FG55" s="66" t="str">
        <f t="shared" si="4"/>
        <v>May 36</v>
      </c>
      <c r="FH55" s="66" t="str">
        <f t="shared" si="4"/>
        <v>Jun 36</v>
      </c>
      <c r="FI55" s="66" t="str">
        <f t="shared" si="4"/>
        <v>Jul 36</v>
      </c>
      <c r="FJ55" s="66" t="str">
        <f t="shared" si="4"/>
        <v>Aug 36</v>
      </c>
      <c r="FK55" s="66" t="str">
        <f t="shared" si="4"/>
        <v>Sep 36</v>
      </c>
      <c r="FL55" s="66" t="str">
        <f t="shared" si="4"/>
        <v>Oct 36</v>
      </c>
      <c r="FM55" s="66" t="str">
        <f t="shared" si="4"/>
        <v>Nov 36</v>
      </c>
      <c r="FN55" s="66" t="str">
        <f t="shared" si="4"/>
        <v>Dec 36</v>
      </c>
      <c r="FO55" s="66" t="str">
        <f t="shared" si="4"/>
        <v>Jan 37</v>
      </c>
      <c r="FP55" s="66" t="str">
        <f t="shared" si="4"/>
        <v>Feb 37</v>
      </c>
      <c r="FQ55" s="66" t="str">
        <f t="shared" si="4"/>
        <v>Mar 37</v>
      </c>
      <c r="FR55" s="66" t="str">
        <f t="shared" si="4"/>
        <v>Apr 37</v>
      </c>
      <c r="FS55" s="66" t="str">
        <f t="shared" si="4"/>
        <v>May 37</v>
      </c>
      <c r="FT55" s="66" t="str">
        <f t="shared" si="4"/>
        <v>Jun 37</v>
      </c>
      <c r="FU55" s="66" t="str">
        <f t="shared" si="4"/>
        <v>Jul 37</v>
      </c>
      <c r="FV55" s="66" t="str">
        <f t="shared" si="4"/>
        <v>Aug 37</v>
      </c>
      <c r="FW55" s="66" t="str">
        <f t="shared" si="4"/>
        <v>Sep 37</v>
      </c>
      <c r="FX55" s="66" t="str">
        <f t="shared" si="4"/>
        <v>Oct 37</v>
      </c>
      <c r="FY55" s="66" t="str">
        <f t="shared" si="4"/>
        <v>Nov 37</v>
      </c>
      <c r="FZ55" s="66" t="str">
        <f t="shared" si="4"/>
        <v>Dec 37</v>
      </c>
      <c r="GA55" s="66" t="str">
        <f t="shared" si="4"/>
        <v>Jan 38</v>
      </c>
      <c r="GB55" s="66" t="str">
        <f t="shared" si="4"/>
        <v>Feb 38</v>
      </c>
      <c r="GC55" s="66" t="str">
        <f t="shared" si="4"/>
        <v>Mar 38</v>
      </c>
      <c r="GD55" s="66" t="str">
        <f t="shared" si="4"/>
        <v>Apr 38</v>
      </c>
      <c r="GE55" s="66" t="str">
        <f t="shared" si="4"/>
        <v>May 38</v>
      </c>
      <c r="GF55" s="66" t="str">
        <f t="shared" si="4"/>
        <v>Jun 38</v>
      </c>
      <c r="GG55" s="66" t="str">
        <f t="shared" si="4"/>
        <v>Jul 38</v>
      </c>
      <c r="GH55" s="66" t="str">
        <f t="shared" si="4"/>
        <v>Aug 38</v>
      </c>
      <c r="GI55" s="66" t="str">
        <f t="shared" si="4"/>
        <v>Sep 38</v>
      </c>
      <c r="GJ55" s="66" t="str">
        <f t="shared" si="4"/>
        <v>Oct 38</v>
      </c>
      <c r="GK55" s="66" t="str">
        <f t="shared" si="4"/>
        <v>Nov 38</v>
      </c>
      <c r="GL55" s="66" t="str">
        <f t="shared" si="4"/>
        <v>Dec 38</v>
      </c>
      <c r="GM55" s="66" t="str">
        <f t="shared" si="4"/>
        <v>Jan 39</v>
      </c>
      <c r="GN55" s="66" t="str">
        <f t="shared" ref="GN55:IY55" si="5">TEXT(GN57,"MMM YY")</f>
        <v>Feb 39</v>
      </c>
      <c r="GO55" s="66" t="str">
        <f t="shared" si="5"/>
        <v>Mar 39</v>
      </c>
      <c r="GP55" s="66" t="str">
        <f t="shared" si="5"/>
        <v>Apr 39</v>
      </c>
      <c r="GQ55" s="66" t="str">
        <f t="shared" si="5"/>
        <v>May 39</v>
      </c>
      <c r="GR55" s="66" t="str">
        <f t="shared" si="5"/>
        <v>Jun 39</v>
      </c>
      <c r="GS55" s="66" t="str">
        <f t="shared" si="5"/>
        <v>Jul 39</v>
      </c>
      <c r="GT55" s="66" t="str">
        <f t="shared" si="5"/>
        <v>Aug 39</v>
      </c>
      <c r="GU55" s="66" t="str">
        <f t="shared" si="5"/>
        <v>Sep 39</v>
      </c>
      <c r="GV55" s="66" t="str">
        <f t="shared" si="5"/>
        <v>Oct 39</v>
      </c>
      <c r="GW55" s="66" t="str">
        <f t="shared" si="5"/>
        <v>Nov 39</v>
      </c>
      <c r="GX55" s="66" t="str">
        <f t="shared" si="5"/>
        <v>Dec 39</v>
      </c>
      <c r="GY55" s="66" t="str">
        <f t="shared" si="5"/>
        <v>Jan 40</v>
      </c>
      <c r="GZ55" s="66" t="str">
        <f t="shared" si="5"/>
        <v>Feb 40</v>
      </c>
      <c r="HA55" s="66" t="str">
        <f t="shared" si="5"/>
        <v>Mar 40</v>
      </c>
      <c r="HB55" s="66" t="str">
        <f t="shared" si="5"/>
        <v>Apr 40</v>
      </c>
      <c r="HC55" s="66" t="str">
        <f t="shared" si="5"/>
        <v>May 40</v>
      </c>
      <c r="HD55" s="66" t="str">
        <f t="shared" si="5"/>
        <v>Jun 40</v>
      </c>
      <c r="HE55" s="66" t="str">
        <f t="shared" si="5"/>
        <v>Jul 40</v>
      </c>
      <c r="HF55" s="66" t="str">
        <f t="shared" si="5"/>
        <v>Aug 40</v>
      </c>
      <c r="HG55" s="66" t="str">
        <f t="shared" si="5"/>
        <v>Sep 40</v>
      </c>
      <c r="HH55" s="66" t="str">
        <f t="shared" si="5"/>
        <v>Oct 40</v>
      </c>
      <c r="HI55" s="66" t="str">
        <f t="shared" si="5"/>
        <v>Nov 40</v>
      </c>
      <c r="HJ55" s="66" t="str">
        <f t="shared" si="5"/>
        <v>Dec 40</v>
      </c>
      <c r="HK55" s="66" t="str">
        <f t="shared" si="5"/>
        <v>Jan 41</v>
      </c>
      <c r="HL55" s="66" t="str">
        <f t="shared" si="5"/>
        <v>Feb 41</v>
      </c>
      <c r="HM55" s="66" t="str">
        <f t="shared" si="5"/>
        <v>Mar 41</v>
      </c>
      <c r="HN55" s="66" t="str">
        <f t="shared" si="5"/>
        <v>Apr 41</v>
      </c>
      <c r="HO55" s="66" t="str">
        <f t="shared" si="5"/>
        <v>May 41</v>
      </c>
      <c r="HP55" s="66" t="str">
        <f t="shared" si="5"/>
        <v>Jun 41</v>
      </c>
      <c r="HQ55" s="66" t="str">
        <f t="shared" si="5"/>
        <v>Jul 41</v>
      </c>
      <c r="HR55" s="66" t="str">
        <f t="shared" si="5"/>
        <v>Aug 41</v>
      </c>
      <c r="HS55" s="66" t="str">
        <f t="shared" si="5"/>
        <v>Sep 41</v>
      </c>
      <c r="HT55" s="66" t="str">
        <f t="shared" si="5"/>
        <v>Oct 41</v>
      </c>
      <c r="HU55" s="66" t="str">
        <f t="shared" si="5"/>
        <v>Nov 41</v>
      </c>
      <c r="HV55" s="66" t="str">
        <f t="shared" si="5"/>
        <v>Dec 41</v>
      </c>
      <c r="HW55" s="66" t="str">
        <f t="shared" si="5"/>
        <v>Jan 42</v>
      </c>
      <c r="HX55" s="66" t="str">
        <f t="shared" si="5"/>
        <v>Feb 42</v>
      </c>
      <c r="HY55" s="66" t="str">
        <f t="shared" si="5"/>
        <v>Mar 42</v>
      </c>
      <c r="HZ55" s="66" t="str">
        <f t="shared" si="5"/>
        <v>Apr 42</v>
      </c>
      <c r="IA55" s="66" t="str">
        <f t="shared" si="5"/>
        <v>May 42</v>
      </c>
      <c r="IB55" s="66" t="str">
        <f t="shared" si="5"/>
        <v>Jun 42</v>
      </c>
      <c r="IC55" s="66" t="str">
        <f t="shared" si="5"/>
        <v>Jul 42</v>
      </c>
      <c r="ID55" s="66" t="str">
        <f t="shared" si="5"/>
        <v>Aug 42</v>
      </c>
      <c r="IE55" s="66" t="str">
        <f t="shared" si="5"/>
        <v>Sep 42</v>
      </c>
      <c r="IF55" s="66" t="str">
        <f t="shared" si="5"/>
        <v>Oct 42</v>
      </c>
      <c r="IG55" s="66" t="str">
        <f t="shared" si="5"/>
        <v>Nov 42</v>
      </c>
      <c r="IH55" s="66" t="str">
        <f t="shared" si="5"/>
        <v>Dec 42</v>
      </c>
      <c r="II55" s="66" t="str">
        <f t="shared" si="5"/>
        <v>Jan 43</v>
      </c>
      <c r="IJ55" s="66" t="str">
        <f t="shared" si="5"/>
        <v>Feb 43</v>
      </c>
      <c r="IK55" s="66" t="str">
        <f t="shared" si="5"/>
        <v>Mar 43</v>
      </c>
      <c r="IL55" s="66" t="str">
        <f t="shared" si="5"/>
        <v>Apr 43</v>
      </c>
      <c r="IM55" s="66" t="str">
        <f t="shared" si="5"/>
        <v>May 43</v>
      </c>
      <c r="IN55" s="66" t="str">
        <f t="shared" si="5"/>
        <v>Jun 43</v>
      </c>
      <c r="IO55" s="66" t="str">
        <f t="shared" si="5"/>
        <v>Jul 43</v>
      </c>
      <c r="IP55" s="66" t="str">
        <f t="shared" si="5"/>
        <v>Aug 43</v>
      </c>
      <c r="IQ55" s="66" t="str">
        <f t="shared" si="5"/>
        <v>Sep 43</v>
      </c>
      <c r="IR55" s="66" t="str">
        <f t="shared" si="5"/>
        <v>Oct 43</v>
      </c>
      <c r="IS55" s="66" t="str">
        <f t="shared" si="5"/>
        <v>Nov 43</v>
      </c>
      <c r="IT55" s="66" t="str">
        <f t="shared" si="5"/>
        <v>Dec 43</v>
      </c>
      <c r="IU55" s="66" t="str">
        <f t="shared" si="5"/>
        <v>Jan 44</v>
      </c>
      <c r="IV55" s="66" t="str">
        <f t="shared" si="5"/>
        <v>Feb 44</v>
      </c>
      <c r="IW55" s="66" t="str">
        <f t="shared" si="5"/>
        <v>Mar 44</v>
      </c>
      <c r="IX55" s="66" t="str">
        <f t="shared" si="5"/>
        <v>Apr 44</v>
      </c>
      <c r="IY55" s="66" t="str">
        <f t="shared" si="5"/>
        <v>May 44</v>
      </c>
      <c r="IZ55" s="66" t="str">
        <f t="shared" ref="IZ55:JV55" si="6">TEXT(IZ57,"MMM YY")</f>
        <v>Jun 44</v>
      </c>
      <c r="JA55" s="66" t="str">
        <f t="shared" si="6"/>
        <v>Jul 44</v>
      </c>
      <c r="JB55" s="66" t="str">
        <f t="shared" si="6"/>
        <v>Aug 44</v>
      </c>
      <c r="JC55" s="66" t="str">
        <f t="shared" si="6"/>
        <v>Sep 44</v>
      </c>
      <c r="JD55" s="66" t="str">
        <f t="shared" si="6"/>
        <v>Oct 44</v>
      </c>
      <c r="JE55" s="66" t="str">
        <f t="shared" si="6"/>
        <v>Nov 44</v>
      </c>
      <c r="JF55" s="66" t="str">
        <f t="shared" si="6"/>
        <v>Dec 44</v>
      </c>
      <c r="JG55" s="66" t="str">
        <f t="shared" si="6"/>
        <v>Jan 45</v>
      </c>
      <c r="JH55" s="66" t="str">
        <f t="shared" si="6"/>
        <v>Feb 45</v>
      </c>
      <c r="JI55" s="66" t="str">
        <f t="shared" si="6"/>
        <v>Mar 45</v>
      </c>
      <c r="JJ55" s="66" t="str">
        <f t="shared" si="6"/>
        <v>Apr 45</v>
      </c>
      <c r="JK55" s="66" t="str">
        <f t="shared" si="6"/>
        <v>May 45</v>
      </c>
      <c r="JL55" s="66" t="str">
        <f t="shared" si="6"/>
        <v>Jun 45</v>
      </c>
      <c r="JM55" s="66" t="str">
        <f t="shared" si="6"/>
        <v>Jul 45</v>
      </c>
      <c r="JN55" s="66" t="str">
        <f t="shared" si="6"/>
        <v>Aug 45</v>
      </c>
      <c r="JO55" s="66" t="str">
        <f t="shared" si="6"/>
        <v>Sep 45</v>
      </c>
      <c r="JP55" s="66" t="str">
        <f t="shared" si="6"/>
        <v>Oct 45</v>
      </c>
      <c r="JQ55" s="66" t="str">
        <f t="shared" si="6"/>
        <v>Nov 45</v>
      </c>
      <c r="JR55" s="66" t="str">
        <f t="shared" si="6"/>
        <v>Dec 45</v>
      </c>
      <c r="JS55" s="66" t="str">
        <f t="shared" si="6"/>
        <v>Jan 46</v>
      </c>
      <c r="JT55" s="66" t="str">
        <f t="shared" si="6"/>
        <v>Feb 46</v>
      </c>
      <c r="JU55" s="66" t="str">
        <f t="shared" si="6"/>
        <v>Mar 46</v>
      </c>
      <c r="JV55" s="66" t="str">
        <f t="shared" si="6"/>
        <v>Apr 46</v>
      </c>
    </row>
    <row r="56" spans="1:282">
      <c r="A56" t="s">
        <v>256</v>
      </c>
      <c r="C56" s="66">
        <f t="shared" ref="C56:BN56" si="7">YEAR(C57)</f>
        <v>2023</v>
      </c>
      <c r="D56" s="66">
        <f t="shared" si="7"/>
        <v>2023</v>
      </c>
      <c r="E56" s="66">
        <f t="shared" si="7"/>
        <v>2023</v>
      </c>
      <c r="F56" s="66">
        <f t="shared" si="7"/>
        <v>2023</v>
      </c>
      <c r="G56" s="66">
        <f t="shared" si="7"/>
        <v>2023</v>
      </c>
      <c r="H56" s="66">
        <f t="shared" si="7"/>
        <v>2023</v>
      </c>
      <c r="I56" s="66">
        <f t="shared" si="7"/>
        <v>2023</v>
      </c>
      <c r="J56" s="66">
        <f t="shared" si="7"/>
        <v>2023</v>
      </c>
      <c r="K56" s="66">
        <f t="shared" si="7"/>
        <v>2023</v>
      </c>
      <c r="L56" s="66">
        <f t="shared" si="7"/>
        <v>2023</v>
      </c>
      <c r="M56" s="66">
        <f t="shared" si="7"/>
        <v>2023</v>
      </c>
      <c r="N56" s="66">
        <f t="shared" si="7"/>
        <v>2023</v>
      </c>
      <c r="O56" s="66">
        <f t="shared" si="7"/>
        <v>2024</v>
      </c>
      <c r="P56" s="66">
        <f t="shared" si="7"/>
        <v>2024</v>
      </c>
      <c r="Q56" s="66">
        <f t="shared" si="7"/>
        <v>2024</v>
      </c>
      <c r="R56" s="66">
        <f t="shared" si="7"/>
        <v>2024</v>
      </c>
      <c r="S56" s="66">
        <f t="shared" si="7"/>
        <v>2024</v>
      </c>
      <c r="T56" s="66">
        <f t="shared" si="7"/>
        <v>2024</v>
      </c>
      <c r="U56" s="66">
        <f t="shared" si="7"/>
        <v>2024</v>
      </c>
      <c r="V56" s="66">
        <f t="shared" si="7"/>
        <v>2024</v>
      </c>
      <c r="W56" s="66">
        <f t="shared" si="7"/>
        <v>2024</v>
      </c>
      <c r="X56" s="66">
        <f t="shared" si="7"/>
        <v>2024</v>
      </c>
      <c r="Y56" s="66">
        <f t="shared" si="7"/>
        <v>2024</v>
      </c>
      <c r="Z56" s="66">
        <f t="shared" si="7"/>
        <v>2024</v>
      </c>
      <c r="AA56" s="66">
        <f t="shared" si="7"/>
        <v>2025</v>
      </c>
      <c r="AB56" s="66">
        <f t="shared" si="7"/>
        <v>2025</v>
      </c>
      <c r="AC56" s="66">
        <f t="shared" si="7"/>
        <v>2025</v>
      </c>
      <c r="AD56" s="66">
        <f t="shared" si="7"/>
        <v>2025</v>
      </c>
      <c r="AE56" s="66">
        <f t="shared" si="7"/>
        <v>2025</v>
      </c>
      <c r="AF56" s="66">
        <f t="shared" si="7"/>
        <v>2025</v>
      </c>
      <c r="AG56" s="66">
        <f t="shared" si="7"/>
        <v>2025</v>
      </c>
      <c r="AH56" s="66">
        <f t="shared" si="7"/>
        <v>2025</v>
      </c>
      <c r="AI56" s="66">
        <f t="shared" si="7"/>
        <v>2025</v>
      </c>
      <c r="AJ56" s="66">
        <f t="shared" si="7"/>
        <v>2025</v>
      </c>
      <c r="AK56" s="66">
        <f t="shared" si="7"/>
        <v>2025</v>
      </c>
      <c r="AL56" s="66">
        <f t="shared" si="7"/>
        <v>2025</v>
      </c>
      <c r="AM56" s="66">
        <f t="shared" si="7"/>
        <v>2026</v>
      </c>
      <c r="AN56" s="66">
        <f t="shared" si="7"/>
        <v>2026</v>
      </c>
      <c r="AO56" s="66">
        <f t="shared" si="7"/>
        <v>2026</v>
      </c>
      <c r="AP56" s="66">
        <f t="shared" si="7"/>
        <v>2026</v>
      </c>
      <c r="AQ56" s="66">
        <f t="shared" si="7"/>
        <v>2026</v>
      </c>
      <c r="AR56" s="66">
        <f t="shared" si="7"/>
        <v>2026</v>
      </c>
      <c r="AS56" s="66">
        <f t="shared" si="7"/>
        <v>2026</v>
      </c>
      <c r="AT56" s="66">
        <f t="shared" si="7"/>
        <v>2026</v>
      </c>
      <c r="AU56" s="66">
        <f t="shared" si="7"/>
        <v>2026</v>
      </c>
      <c r="AV56" s="66">
        <f t="shared" si="7"/>
        <v>2026</v>
      </c>
      <c r="AW56" s="66">
        <f t="shared" si="7"/>
        <v>2026</v>
      </c>
      <c r="AX56" s="66">
        <f t="shared" si="7"/>
        <v>2026</v>
      </c>
      <c r="AY56" s="66">
        <f t="shared" si="7"/>
        <v>2027</v>
      </c>
      <c r="AZ56" s="66">
        <f t="shared" si="7"/>
        <v>2027</v>
      </c>
      <c r="BA56" s="66">
        <f t="shared" si="7"/>
        <v>2027</v>
      </c>
      <c r="BB56" s="66">
        <f t="shared" si="7"/>
        <v>2027</v>
      </c>
      <c r="BC56" s="66">
        <f t="shared" si="7"/>
        <v>2027</v>
      </c>
      <c r="BD56" s="66">
        <f t="shared" si="7"/>
        <v>2027</v>
      </c>
      <c r="BE56" s="66">
        <f t="shared" si="7"/>
        <v>2027</v>
      </c>
      <c r="BF56" s="66">
        <f t="shared" si="7"/>
        <v>2027</v>
      </c>
      <c r="BG56" s="66">
        <f t="shared" si="7"/>
        <v>2027</v>
      </c>
      <c r="BH56" s="66">
        <f t="shared" si="7"/>
        <v>2027</v>
      </c>
      <c r="BI56" s="66">
        <f t="shared" si="7"/>
        <v>2027</v>
      </c>
      <c r="BJ56" s="66">
        <f t="shared" si="7"/>
        <v>2027</v>
      </c>
      <c r="BK56" s="66">
        <f t="shared" si="7"/>
        <v>2028</v>
      </c>
      <c r="BL56" s="66">
        <f t="shared" si="7"/>
        <v>2028</v>
      </c>
      <c r="BM56" s="66">
        <f t="shared" si="7"/>
        <v>2028</v>
      </c>
      <c r="BN56" s="66">
        <f t="shared" si="7"/>
        <v>2028</v>
      </c>
      <c r="BO56" s="66">
        <f t="shared" ref="BO56:DZ56" si="8">YEAR(BO57)</f>
        <v>2028</v>
      </c>
      <c r="BP56" s="66">
        <f t="shared" si="8"/>
        <v>2028</v>
      </c>
      <c r="BQ56" s="66">
        <f t="shared" si="8"/>
        <v>2028</v>
      </c>
      <c r="BR56" s="66">
        <f t="shared" si="8"/>
        <v>2028</v>
      </c>
      <c r="BS56" s="66">
        <f t="shared" si="8"/>
        <v>2028</v>
      </c>
      <c r="BT56" s="66">
        <f t="shared" si="8"/>
        <v>2028</v>
      </c>
      <c r="BU56" s="66">
        <f t="shared" si="8"/>
        <v>2028</v>
      </c>
      <c r="BV56" s="66">
        <f t="shared" si="8"/>
        <v>2028</v>
      </c>
      <c r="BW56" s="66">
        <f t="shared" si="8"/>
        <v>2029</v>
      </c>
      <c r="BX56" s="66">
        <f t="shared" si="8"/>
        <v>2029</v>
      </c>
      <c r="BY56" s="66">
        <f t="shared" si="8"/>
        <v>2029</v>
      </c>
      <c r="BZ56" s="66">
        <f t="shared" si="8"/>
        <v>2029</v>
      </c>
      <c r="CA56" s="66">
        <f t="shared" si="8"/>
        <v>2029</v>
      </c>
      <c r="CB56" s="66">
        <f t="shared" si="8"/>
        <v>2029</v>
      </c>
      <c r="CC56" s="66">
        <f t="shared" si="8"/>
        <v>2029</v>
      </c>
      <c r="CD56" s="66">
        <f t="shared" si="8"/>
        <v>2029</v>
      </c>
      <c r="CE56" s="66">
        <f t="shared" si="8"/>
        <v>2029</v>
      </c>
      <c r="CF56" s="66">
        <f t="shared" si="8"/>
        <v>2029</v>
      </c>
      <c r="CG56" s="66">
        <f t="shared" si="8"/>
        <v>2029</v>
      </c>
      <c r="CH56" s="66">
        <f t="shared" si="8"/>
        <v>2029</v>
      </c>
      <c r="CI56" s="66">
        <f t="shared" si="8"/>
        <v>2030</v>
      </c>
      <c r="CJ56" s="66">
        <f t="shared" si="8"/>
        <v>2030</v>
      </c>
      <c r="CK56" s="66">
        <f t="shared" si="8"/>
        <v>2030</v>
      </c>
      <c r="CL56" s="66">
        <f t="shared" si="8"/>
        <v>2030</v>
      </c>
      <c r="CM56" s="66">
        <f t="shared" si="8"/>
        <v>2030</v>
      </c>
      <c r="CN56" s="66">
        <f t="shared" si="8"/>
        <v>2030</v>
      </c>
      <c r="CO56" s="66">
        <f t="shared" si="8"/>
        <v>2030</v>
      </c>
      <c r="CP56" s="66">
        <f t="shared" si="8"/>
        <v>2030</v>
      </c>
      <c r="CQ56" s="66">
        <f t="shared" si="8"/>
        <v>2030</v>
      </c>
      <c r="CR56" s="66">
        <f t="shared" si="8"/>
        <v>2030</v>
      </c>
      <c r="CS56" s="66">
        <f t="shared" si="8"/>
        <v>2030</v>
      </c>
      <c r="CT56" s="66">
        <f t="shared" si="8"/>
        <v>2030</v>
      </c>
      <c r="CU56" s="66">
        <f t="shared" si="8"/>
        <v>2031</v>
      </c>
      <c r="CV56" s="66">
        <f t="shared" si="8"/>
        <v>2031</v>
      </c>
      <c r="CW56" s="66">
        <f t="shared" si="8"/>
        <v>2031</v>
      </c>
      <c r="CX56" s="66">
        <f t="shared" si="8"/>
        <v>2031</v>
      </c>
      <c r="CY56" s="66">
        <f t="shared" si="8"/>
        <v>2031</v>
      </c>
      <c r="CZ56" s="66">
        <f t="shared" si="8"/>
        <v>2031</v>
      </c>
      <c r="DA56" s="66">
        <f t="shared" si="8"/>
        <v>2031</v>
      </c>
      <c r="DB56" s="66">
        <f t="shared" si="8"/>
        <v>2031</v>
      </c>
      <c r="DC56" s="66">
        <f t="shared" si="8"/>
        <v>2031</v>
      </c>
      <c r="DD56" s="66">
        <f t="shared" si="8"/>
        <v>2031</v>
      </c>
      <c r="DE56" s="66">
        <f t="shared" si="8"/>
        <v>2031</v>
      </c>
      <c r="DF56" s="66">
        <f t="shared" si="8"/>
        <v>2031</v>
      </c>
      <c r="DG56" s="66">
        <f t="shared" si="8"/>
        <v>2032</v>
      </c>
      <c r="DH56" s="66">
        <f t="shared" si="8"/>
        <v>2032</v>
      </c>
      <c r="DI56" s="66">
        <f t="shared" si="8"/>
        <v>2032</v>
      </c>
      <c r="DJ56" s="66">
        <f t="shared" si="8"/>
        <v>2032</v>
      </c>
      <c r="DK56" s="66">
        <f t="shared" si="8"/>
        <v>2032</v>
      </c>
      <c r="DL56" s="66">
        <f t="shared" si="8"/>
        <v>2032</v>
      </c>
      <c r="DM56" s="66">
        <f t="shared" si="8"/>
        <v>2032</v>
      </c>
      <c r="DN56" s="66">
        <f t="shared" si="8"/>
        <v>2032</v>
      </c>
      <c r="DO56" s="66">
        <f t="shared" si="8"/>
        <v>2032</v>
      </c>
      <c r="DP56" s="66">
        <f t="shared" si="8"/>
        <v>2032</v>
      </c>
      <c r="DQ56" s="66">
        <f t="shared" si="8"/>
        <v>2032</v>
      </c>
      <c r="DR56" s="66">
        <f t="shared" si="8"/>
        <v>2032</v>
      </c>
      <c r="DS56" s="66">
        <f t="shared" si="8"/>
        <v>2033</v>
      </c>
      <c r="DT56" s="66">
        <f t="shared" si="8"/>
        <v>2033</v>
      </c>
      <c r="DU56" s="66">
        <f t="shared" si="8"/>
        <v>2033</v>
      </c>
      <c r="DV56" s="66">
        <f t="shared" si="8"/>
        <v>2033</v>
      </c>
      <c r="DW56" s="66">
        <f t="shared" si="8"/>
        <v>2033</v>
      </c>
      <c r="DX56" s="66">
        <f t="shared" si="8"/>
        <v>2033</v>
      </c>
      <c r="DY56" s="66">
        <f t="shared" si="8"/>
        <v>2033</v>
      </c>
      <c r="DZ56" s="66">
        <f t="shared" si="8"/>
        <v>2033</v>
      </c>
      <c r="EA56" s="66">
        <f t="shared" ref="EA56:GL56" si="9">YEAR(EA57)</f>
        <v>2033</v>
      </c>
      <c r="EB56" s="66">
        <f t="shared" si="9"/>
        <v>2033</v>
      </c>
      <c r="EC56" s="66">
        <f t="shared" si="9"/>
        <v>2033</v>
      </c>
      <c r="ED56" s="66">
        <f t="shared" si="9"/>
        <v>2033</v>
      </c>
      <c r="EE56" s="66">
        <f t="shared" si="9"/>
        <v>2034</v>
      </c>
      <c r="EF56" s="66">
        <f t="shared" si="9"/>
        <v>2034</v>
      </c>
      <c r="EG56" s="66">
        <f t="shared" si="9"/>
        <v>2034</v>
      </c>
      <c r="EH56" s="66">
        <f t="shared" si="9"/>
        <v>2034</v>
      </c>
      <c r="EI56" s="66">
        <f t="shared" si="9"/>
        <v>2034</v>
      </c>
      <c r="EJ56" s="66">
        <f t="shared" si="9"/>
        <v>2034</v>
      </c>
      <c r="EK56" s="66">
        <f t="shared" si="9"/>
        <v>2034</v>
      </c>
      <c r="EL56" s="66">
        <f t="shared" si="9"/>
        <v>2034</v>
      </c>
      <c r="EM56" s="66">
        <f t="shared" si="9"/>
        <v>2034</v>
      </c>
      <c r="EN56" s="66">
        <f t="shared" si="9"/>
        <v>2034</v>
      </c>
      <c r="EO56" s="66">
        <f t="shared" si="9"/>
        <v>2034</v>
      </c>
      <c r="EP56" s="66">
        <f t="shared" si="9"/>
        <v>2034</v>
      </c>
      <c r="EQ56" s="66">
        <f t="shared" si="9"/>
        <v>2035</v>
      </c>
      <c r="ER56" s="66">
        <f t="shared" si="9"/>
        <v>2035</v>
      </c>
      <c r="ES56" s="66">
        <f t="shared" si="9"/>
        <v>2035</v>
      </c>
      <c r="ET56" s="66">
        <f t="shared" si="9"/>
        <v>2035</v>
      </c>
      <c r="EU56" s="66">
        <f t="shared" si="9"/>
        <v>2035</v>
      </c>
      <c r="EV56" s="66">
        <f t="shared" si="9"/>
        <v>2035</v>
      </c>
      <c r="EW56" s="66">
        <f t="shared" si="9"/>
        <v>2035</v>
      </c>
      <c r="EX56" s="66">
        <f t="shared" si="9"/>
        <v>2035</v>
      </c>
      <c r="EY56" s="66">
        <f t="shared" si="9"/>
        <v>2035</v>
      </c>
      <c r="EZ56" s="66">
        <f t="shared" si="9"/>
        <v>2035</v>
      </c>
      <c r="FA56" s="66">
        <f t="shared" si="9"/>
        <v>2035</v>
      </c>
      <c r="FB56" s="66">
        <f t="shared" si="9"/>
        <v>2035</v>
      </c>
      <c r="FC56" s="66">
        <f t="shared" si="9"/>
        <v>2036</v>
      </c>
      <c r="FD56" s="66">
        <f t="shared" si="9"/>
        <v>2036</v>
      </c>
      <c r="FE56" s="66">
        <f t="shared" si="9"/>
        <v>2036</v>
      </c>
      <c r="FF56" s="66">
        <f t="shared" si="9"/>
        <v>2036</v>
      </c>
      <c r="FG56" s="66">
        <f t="shared" si="9"/>
        <v>2036</v>
      </c>
      <c r="FH56" s="66">
        <f t="shared" si="9"/>
        <v>2036</v>
      </c>
      <c r="FI56" s="66">
        <f t="shared" si="9"/>
        <v>2036</v>
      </c>
      <c r="FJ56" s="66">
        <f t="shared" si="9"/>
        <v>2036</v>
      </c>
      <c r="FK56" s="66">
        <f t="shared" si="9"/>
        <v>2036</v>
      </c>
      <c r="FL56" s="66">
        <f t="shared" si="9"/>
        <v>2036</v>
      </c>
      <c r="FM56" s="66">
        <f t="shared" si="9"/>
        <v>2036</v>
      </c>
      <c r="FN56" s="66">
        <f t="shared" si="9"/>
        <v>2036</v>
      </c>
      <c r="FO56" s="66">
        <f t="shared" si="9"/>
        <v>2037</v>
      </c>
      <c r="FP56" s="66">
        <f t="shared" si="9"/>
        <v>2037</v>
      </c>
      <c r="FQ56" s="66">
        <f t="shared" si="9"/>
        <v>2037</v>
      </c>
      <c r="FR56" s="66">
        <f t="shared" si="9"/>
        <v>2037</v>
      </c>
      <c r="FS56" s="66">
        <f t="shared" si="9"/>
        <v>2037</v>
      </c>
      <c r="FT56" s="66">
        <f t="shared" si="9"/>
        <v>2037</v>
      </c>
      <c r="FU56" s="66">
        <f t="shared" si="9"/>
        <v>2037</v>
      </c>
      <c r="FV56" s="66">
        <f t="shared" si="9"/>
        <v>2037</v>
      </c>
      <c r="FW56" s="66">
        <f t="shared" si="9"/>
        <v>2037</v>
      </c>
      <c r="FX56" s="66">
        <f t="shared" si="9"/>
        <v>2037</v>
      </c>
      <c r="FY56" s="66">
        <f t="shared" si="9"/>
        <v>2037</v>
      </c>
      <c r="FZ56" s="66">
        <f t="shared" si="9"/>
        <v>2037</v>
      </c>
      <c r="GA56" s="66">
        <f t="shared" si="9"/>
        <v>2038</v>
      </c>
      <c r="GB56" s="66">
        <f t="shared" si="9"/>
        <v>2038</v>
      </c>
      <c r="GC56" s="66">
        <f t="shared" si="9"/>
        <v>2038</v>
      </c>
      <c r="GD56" s="66">
        <f t="shared" si="9"/>
        <v>2038</v>
      </c>
      <c r="GE56" s="66">
        <f t="shared" si="9"/>
        <v>2038</v>
      </c>
      <c r="GF56" s="66">
        <f t="shared" si="9"/>
        <v>2038</v>
      </c>
      <c r="GG56" s="66">
        <f t="shared" si="9"/>
        <v>2038</v>
      </c>
      <c r="GH56" s="66">
        <f t="shared" si="9"/>
        <v>2038</v>
      </c>
      <c r="GI56" s="66">
        <f t="shared" si="9"/>
        <v>2038</v>
      </c>
      <c r="GJ56" s="66">
        <f t="shared" si="9"/>
        <v>2038</v>
      </c>
      <c r="GK56" s="66">
        <f t="shared" si="9"/>
        <v>2038</v>
      </c>
      <c r="GL56" s="66">
        <f t="shared" si="9"/>
        <v>2038</v>
      </c>
      <c r="GM56" s="66">
        <f t="shared" ref="GM56:IX56" si="10">YEAR(GM57)</f>
        <v>2039</v>
      </c>
      <c r="GN56" s="66">
        <f t="shared" si="10"/>
        <v>2039</v>
      </c>
      <c r="GO56" s="66">
        <f t="shared" si="10"/>
        <v>2039</v>
      </c>
      <c r="GP56" s="66">
        <f t="shared" si="10"/>
        <v>2039</v>
      </c>
      <c r="GQ56" s="66">
        <f t="shared" si="10"/>
        <v>2039</v>
      </c>
      <c r="GR56" s="66">
        <f t="shared" si="10"/>
        <v>2039</v>
      </c>
      <c r="GS56" s="66">
        <f t="shared" si="10"/>
        <v>2039</v>
      </c>
      <c r="GT56" s="66">
        <f t="shared" si="10"/>
        <v>2039</v>
      </c>
      <c r="GU56" s="66">
        <f t="shared" si="10"/>
        <v>2039</v>
      </c>
      <c r="GV56" s="66">
        <f t="shared" si="10"/>
        <v>2039</v>
      </c>
      <c r="GW56" s="66">
        <f t="shared" si="10"/>
        <v>2039</v>
      </c>
      <c r="GX56" s="66">
        <f t="shared" si="10"/>
        <v>2039</v>
      </c>
      <c r="GY56" s="66">
        <f t="shared" si="10"/>
        <v>2040</v>
      </c>
      <c r="GZ56" s="66">
        <f t="shared" si="10"/>
        <v>2040</v>
      </c>
      <c r="HA56" s="66">
        <f t="shared" si="10"/>
        <v>2040</v>
      </c>
      <c r="HB56" s="66">
        <f t="shared" si="10"/>
        <v>2040</v>
      </c>
      <c r="HC56" s="66">
        <f t="shared" si="10"/>
        <v>2040</v>
      </c>
      <c r="HD56" s="66">
        <f t="shared" si="10"/>
        <v>2040</v>
      </c>
      <c r="HE56" s="66">
        <f t="shared" si="10"/>
        <v>2040</v>
      </c>
      <c r="HF56" s="66">
        <f t="shared" si="10"/>
        <v>2040</v>
      </c>
      <c r="HG56" s="66">
        <f t="shared" si="10"/>
        <v>2040</v>
      </c>
      <c r="HH56" s="66">
        <f t="shared" si="10"/>
        <v>2040</v>
      </c>
      <c r="HI56" s="66">
        <f t="shared" si="10"/>
        <v>2040</v>
      </c>
      <c r="HJ56" s="66">
        <f t="shared" si="10"/>
        <v>2040</v>
      </c>
      <c r="HK56" s="66">
        <f t="shared" si="10"/>
        <v>2041</v>
      </c>
      <c r="HL56" s="66">
        <f t="shared" si="10"/>
        <v>2041</v>
      </c>
      <c r="HM56" s="66">
        <f t="shared" si="10"/>
        <v>2041</v>
      </c>
      <c r="HN56" s="66">
        <f t="shared" si="10"/>
        <v>2041</v>
      </c>
      <c r="HO56" s="66">
        <f t="shared" si="10"/>
        <v>2041</v>
      </c>
      <c r="HP56" s="66">
        <f t="shared" si="10"/>
        <v>2041</v>
      </c>
      <c r="HQ56" s="66">
        <f t="shared" si="10"/>
        <v>2041</v>
      </c>
      <c r="HR56" s="66">
        <f t="shared" si="10"/>
        <v>2041</v>
      </c>
      <c r="HS56" s="66">
        <f t="shared" si="10"/>
        <v>2041</v>
      </c>
      <c r="HT56" s="66">
        <f t="shared" si="10"/>
        <v>2041</v>
      </c>
      <c r="HU56" s="66">
        <f t="shared" si="10"/>
        <v>2041</v>
      </c>
      <c r="HV56" s="66">
        <f t="shared" si="10"/>
        <v>2041</v>
      </c>
      <c r="HW56" s="66">
        <f t="shared" si="10"/>
        <v>2042</v>
      </c>
      <c r="HX56" s="66">
        <f t="shared" si="10"/>
        <v>2042</v>
      </c>
      <c r="HY56" s="66">
        <f t="shared" si="10"/>
        <v>2042</v>
      </c>
      <c r="HZ56" s="66">
        <f t="shared" si="10"/>
        <v>2042</v>
      </c>
      <c r="IA56" s="66">
        <f t="shared" si="10"/>
        <v>2042</v>
      </c>
      <c r="IB56" s="66">
        <f t="shared" si="10"/>
        <v>2042</v>
      </c>
      <c r="IC56" s="66">
        <f t="shared" si="10"/>
        <v>2042</v>
      </c>
      <c r="ID56" s="66">
        <f t="shared" si="10"/>
        <v>2042</v>
      </c>
      <c r="IE56" s="66">
        <f t="shared" si="10"/>
        <v>2042</v>
      </c>
      <c r="IF56" s="66">
        <f t="shared" si="10"/>
        <v>2042</v>
      </c>
      <c r="IG56" s="66">
        <f t="shared" si="10"/>
        <v>2042</v>
      </c>
      <c r="IH56" s="66">
        <f t="shared" si="10"/>
        <v>2042</v>
      </c>
      <c r="II56" s="66">
        <f t="shared" si="10"/>
        <v>2043</v>
      </c>
      <c r="IJ56" s="66">
        <f t="shared" si="10"/>
        <v>2043</v>
      </c>
      <c r="IK56" s="66">
        <f t="shared" si="10"/>
        <v>2043</v>
      </c>
      <c r="IL56" s="66">
        <f t="shared" si="10"/>
        <v>2043</v>
      </c>
      <c r="IM56" s="66">
        <f t="shared" si="10"/>
        <v>2043</v>
      </c>
      <c r="IN56" s="66">
        <f t="shared" si="10"/>
        <v>2043</v>
      </c>
      <c r="IO56" s="66">
        <f t="shared" si="10"/>
        <v>2043</v>
      </c>
      <c r="IP56" s="66">
        <f t="shared" si="10"/>
        <v>2043</v>
      </c>
      <c r="IQ56" s="66">
        <f t="shared" si="10"/>
        <v>2043</v>
      </c>
      <c r="IR56" s="66">
        <f t="shared" si="10"/>
        <v>2043</v>
      </c>
      <c r="IS56" s="66">
        <f t="shared" si="10"/>
        <v>2043</v>
      </c>
      <c r="IT56" s="66">
        <f t="shared" si="10"/>
        <v>2043</v>
      </c>
      <c r="IU56" s="66">
        <f t="shared" si="10"/>
        <v>2044</v>
      </c>
      <c r="IV56" s="66">
        <f t="shared" si="10"/>
        <v>2044</v>
      </c>
      <c r="IW56" s="66">
        <f t="shared" si="10"/>
        <v>2044</v>
      </c>
      <c r="IX56" s="66">
        <f t="shared" si="10"/>
        <v>2044</v>
      </c>
      <c r="IY56" s="66">
        <f t="shared" ref="IY56:JI56" si="11">YEAR(IY57)</f>
        <v>2044</v>
      </c>
      <c r="IZ56" s="66">
        <f t="shared" si="11"/>
        <v>2044</v>
      </c>
      <c r="JA56" s="66">
        <f t="shared" si="11"/>
        <v>2044</v>
      </c>
      <c r="JB56" s="66">
        <f t="shared" si="11"/>
        <v>2044</v>
      </c>
      <c r="JC56" s="66">
        <f t="shared" si="11"/>
        <v>2044</v>
      </c>
      <c r="JD56" s="66">
        <f t="shared" si="11"/>
        <v>2044</v>
      </c>
      <c r="JE56" s="66">
        <f t="shared" si="11"/>
        <v>2044</v>
      </c>
      <c r="JF56" s="66">
        <f t="shared" si="11"/>
        <v>2044</v>
      </c>
      <c r="JG56" s="66">
        <f t="shared" si="11"/>
        <v>2045</v>
      </c>
      <c r="JH56" s="66">
        <f t="shared" si="11"/>
        <v>2045</v>
      </c>
      <c r="JI56" s="66">
        <f t="shared" si="11"/>
        <v>2045</v>
      </c>
      <c r="JJ56" s="66">
        <f>YEAR(JJ57)</f>
        <v>2045</v>
      </c>
      <c r="JK56" s="66">
        <f t="shared" ref="JK56:JV56" si="12">YEAR(JK57)</f>
        <v>2045</v>
      </c>
      <c r="JL56" s="66">
        <f t="shared" si="12"/>
        <v>2045</v>
      </c>
      <c r="JM56" s="66">
        <f t="shared" si="12"/>
        <v>2045</v>
      </c>
      <c r="JN56" s="66">
        <f t="shared" si="12"/>
        <v>2045</v>
      </c>
      <c r="JO56" s="66">
        <f t="shared" si="12"/>
        <v>2045</v>
      </c>
      <c r="JP56" s="66">
        <f t="shared" si="12"/>
        <v>2045</v>
      </c>
      <c r="JQ56" s="66">
        <f t="shared" si="12"/>
        <v>2045</v>
      </c>
      <c r="JR56" s="66">
        <f t="shared" si="12"/>
        <v>2045</v>
      </c>
      <c r="JS56" s="66">
        <f t="shared" si="12"/>
        <v>2046</v>
      </c>
      <c r="JT56" s="66">
        <f t="shared" si="12"/>
        <v>2046</v>
      </c>
      <c r="JU56" s="66">
        <f t="shared" si="12"/>
        <v>2046</v>
      </c>
      <c r="JV56" s="66">
        <f t="shared" si="12"/>
        <v>2046</v>
      </c>
    </row>
    <row r="57" spans="1:282">
      <c r="A57" t="s">
        <v>262</v>
      </c>
      <c r="C57" s="61">
        <v>44927</v>
      </c>
      <c r="D57" s="62">
        <f>C58+1</f>
        <v>44958</v>
      </c>
      <c r="E57" s="62">
        <f t="shared" ref="E57:BP57" si="13">D58+1</f>
        <v>44986</v>
      </c>
      <c r="F57" s="62">
        <f t="shared" si="13"/>
        <v>45017</v>
      </c>
      <c r="G57" s="62">
        <f t="shared" si="13"/>
        <v>45047</v>
      </c>
      <c r="H57" s="62">
        <f t="shared" si="13"/>
        <v>45078</v>
      </c>
      <c r="I57" s="62">
        <f t="shared" si="13"/>
        <v>45108</v>
      </c>
      <c r="J57" s="62">
        <f t="shared" si="13"/>
        <v>45139</v>
      </c>
      <c r="K57" s="62">
        <f t="shared" si="13"/>
        <v>45170</v>
      </c>
      <c r="L57" s="62">
        <f t="shared" si="13"/>
        <v>45200</v>
      </c>
      <c r="M57" s="62">
        <f t="shared" si="13"/>
        <v>45231</v>
      </c>
      <c r="N57" s="62">
        <f t="shared" si="13"/>
        <v>45261</v>
      </c>
      <c r="O57" s="62">
        <f t="shared" si="13"/>
        <v>45292</v>
      </c>
      <c r="P57" s="62">
        <f t="shared" si="13"/>
        <v>45323</v>
      </c>
      <c r="Q57" s="62">
        <f t="shared" si="13"/>
        <v>45352</v>
      </c>
      <c r="R57" s="62">
        <f t="shared" si="13"/>
        <v>45383</v>
      </c>
      <c r="S57" s="62">
        <f t="shared" si="13"/>
        <v>45413</v>
      </c>
      <c r="T57" s="62">
        <f t="shared" si="13"/>
        <v>45444</v>
      </c>
      <c r="U57" s="62">
        <f t="shared" si="13"/>
        <v>45474</v>
      </c>
      <c r="V57" s="62">
        <f t="shared" si="13"/>
        <v>45505</v>
      </c>
      <c r="W57" s="62">
        <f t="shared" si="13"/>
        <v>45536</v>
      </c>
      <c r="X57" s="62">
        <f t="shared" si="13"/>
        <v>45566</v>
      </c>
      <c r="Y57" s="62">
        <f t="shared" si="13"/>
        <v>45597</v>
      </c>
      <c r="Z57" s="62">
        <f t="shared" si="13"/>
        <v>45627</v>
      </c>
      <c r="AA57" s="62">
        <f t="shared" si="13"/>
        <v>45658</v>
      </c>
      <c r="AB57" s="62">
        <f t="shared" si="13"/>
        <v>45689</v>
      </c>
      <c r="AC57" s="62">
        <f t="shared" si="13"/>
        <v>45717</v>
      </c>
      <c r="AD57" s="62">
        <f t="shared" si="13"/>
        <v>45748</v>
      </c>
      <c r="AE57" s="62">
        <f t="shared" si="13"/>
        <v>45778</v>
      </c>
      <c r="AF57" s="62">
        <f t="shared" si="13"/>
        <v>45809</v>
      </c>
      <c r="AG57" s="62">
        <f t="shared" si="13"/>
        <v>45839</v>
      </c>
      <c r="AH57" s="62">
        <f t="shared" si="13"/>
        <v>45870</v>
      </c>
      <c r="AI57" s="62">
        <f t="shared" si="13"/>
        <v>45901</v>
      </c>
      <c r="AJ57" s="62">
        <f t="shared" si="13"/>
        <v>45931</v>
      </c>
      <c r="AK57" s="62">
        <f t="shared" si="13"/>
        <v>45962</v>
      </c>
      <c r="AL57" s="62">
        <f t="shared" si="13"/>
        <v>45992</v>
      </c>
      <c r="AM57" s="62">
        <f t="shared" si="13"/>
        <v>46023</v>
      </c>
      <c r="AN57" s="62">
        <f t="shared" si="13"/>
        <v>46054</v>
      </c>
      <c r="AO57" s="62">
        <f t="shared" si="13"/>
        <v>46082</v>
      </c>
      <c r="AP57" s="62">
        <f t="shared" si="13"/>
        <v>46113</v>
      </c>
      <c r="AQ57" s="62">
        <f t="shared" si="13"/>
        <v>46143</v>
      </c>
      <c r="AR57" s="62">
        <f t="shared" si="13"/>
        <v>46174</v>
      </c>
      <c r="AS57" s="62">
        <f t="shared" si="13"/>
        <v>46204</v>
      </c>
      <c r="AT57" s="62">
        <f t="shared" si="13"/>
        <v>46235</v>
      </c>
      <c r="AU57" s="62">
        <f t="shared" si="13"/>
        <v>46266</v>
      </c>
      <c r="AV57" s="62">
        <f t="shared" si="13"/>
        <v>46296</v>
      </c>
      <c r="AW57" s="62">
        <f t="shared" si="13"/>
        <v>46327</v>
      </c>
      <c r="AX57" s="62">
        <f t="shared" si="13"/>
        <v>46357</v>
      </c>
      <c r="AY57" s="62">
        <f t="shared" si="13"/>
        <v>46388</v>
      </c>
      <c r="AZ57" s="62">
        <f t="shared" si="13"/>
        <v>46419</v>
      </c>
      <c r="BA57" s="62">
        <f t="shared" si="13"/>
        <v>46447</v>
      </c>
      <c r="BB57" s="62">
        <f t="shared" si="13"/>
        <v>46478</v>
      </c>
      <c r="BC57" s="62">
        <f t="shared" si="13"/>
        <v>46508</v>
      </c>
      <c r="BD57" s="62">
        <f t="shared" si="13"/>
        <v>46539</v>
      </c>
      <c r="BE57" s="62">
        <f t="shared" si="13"/>
        <v>46569</v>
      </c>
      <c r="BF57" s="62">
        <f t="shared" si="13"/>
        <v>46600</v>
      </c>
      <c r="BG57" s="62">
        <f t="shared" si="13"/>
        <v>46631</v>
      </c>
      <c r="BH57" s="62">
        <f t="shared" si="13"/>
        <v>46661</v>
      </c>
      <c r="BI57" s="62">
        <f t="shared" si="13"/>
        <v>46692</v>
      </c>
      <c r="BJ57" s="62">
        <f t="shared" si="13"/>
        <v>46722</v>
      </c>
      <c r="BK57" s="62">
        <f t="shared" si="13"/>
        <v>46753</v>
      </c>
      <c r="BL57" s="62">
        <f t="shared" si="13"/>
        <v>46784</v>
      </c>
      <c r="BM57" s="62">
        <f t="shared" si="13"/>
        <v>46813</v>
      </c>
      <c r="BN57" s="62">
        <f t="shared" si="13"/>
        <v>46844</v>
      </c>
      <c r="BO57" s="62">
        <f t="shared" si="13"/>
        <v>46874</v>
      </c>
      <c r="BP57" s="62">
        <f t="shared" si="13"/>
        <v>46905</v>
      </c>
      <c r="BQ57" s="62">
        <f t="shared" ref="BQ57:EB57" si="14">BP58+1</f>
        <v>46935</v>
      </c>
      <c r="BR57" s="62">
        <f t="shared" si="14"/>
        <v>46966</v>
      </c>
      <c r="BS57" s="62">
        <f t="shared" si="14"/>
        <v>46997</v>
      </c>
      <c r="BT57" s="62">
        <f t="shared" si="14"/>
        <v>47027</v>
      </c>
      <c r="BU57" s="62">
        <f t="shared" si="14"/>
        <v>47058</v>
      </c>
      <c r="BV57" s="62">
        <f t="shared" si="14"/>
        <v>47088</v>
      </c>
      <c r="BW57" s="62">
        <f t="shared" si="14"/>
        <v>47119</v>
      </c>
      <c r="BX57" s="62">
        <f t="shared" si="14"/>
        <v>47150</v>
      </c>
      <c r="BY57" s="62">
        <f t="shared" si="14"/>
        <v>47178</v>
      </c>
      <c r="BZ57" s="62">
        <f t="shared" si="14"/>
        <v>47209</v>
      </c>
      <c r="CA57" s="62">
        <f t="shared" si="14"/>
        <v>47239</v>
      </c>
      <c r="CB57" s="62">
        <f t="shared" si="14"/>
        <v>47270</v>
      </c>
      <c r="CC57" s="62">
        <f t="shared" si="14"/>
        <v>47300</v>
      </c>
      <c r="CD57" s="62">
        <f t="shared" si="14"/>
        <v>47331</v>
      </c>
      <c r="CE57" s="62">
        <f t="shared" si="14"/>
        <v>47362</v>
      </c>
      <c r="CF57" s="62">
        <f t="shared" si="14"/>
        <v>47392</v>
      </c>
      <c r="CG57" s="62">
        <f t="shared" si="14"/>
        <v>47423</v>
      </c>
      <c r="CH57" s="62">
        <f t="shared" si="14"/>
        <v>47453</v>
      </c>
      <c r="CI57" s="62">
        <f t="shared" si="14"/>
        <v>47484</v>
      </c>
      <c r="CJ57" s="62">
        <f t="shared" si="14"/>
        <v>47515</v>
      </c>
      <c r="CK57" s="62">
        <f t="shared" si="14"/>
        <v>47543</v>
      </c>
      <c r="CL57" s="62">
        <f t="shared" si="14"/>
        <v>47574</v>
      </c>
      <c r="CM57" s="62">
        <f t="shared" si="14"/>
        <v>47604</v>
      </c>
      <c r="CN57" s="62">
        <f t="shared" si="14"/>
        <v>47635</v>
      </c>
      <c r="CO57" s="62">
        <f t="shared" si="14"/>
        <v>47665</v>
      </c>
      <c r="CP57" s="62">
        <f t="shared" si="14"/>
        <v>47696</v>
      </c>
      <c r="CQ57" s="62">
        <f t="shared" si="14"/>
        <v>47727</v>
      </c>
      <c r="CR57" s="62">
        <f t="shared" si="14"/>
        <v>47757</v>
      </c>
      <c r="CS57" s="62">
        <f t="shared" si="14"/>
        <v>47788</v>
      </c>
      <c r="CT57" s="62">
        <f t="shared" si="14"/>
        <v>47818</v>
      </c>
      <c r="CU57" s="62">
        <f t="shared" si="14"/>
        <v>47849</v>
      </c>
      <c r="CV57" s="62">
        <f t="shared" si="14"/>
        <v>47880</v>
      </c>
      <c r="CW57" s="62">
        <f t="shared" si="14"/>
        <v>47908</v>
      </c>
      <c r="CX57" s="62">
        <f t="shared" si="14"/>
        <v>47939</v>
      </c>
      <c r="CY57" s="62">
        <f t="shared" si="14"/>
        <v>47969</v>
      </c>
      <c r="CZ57" s="62">
        <f t="shared" si="14"/>
        <v>48000</v>
      </c>
      <c r="DA57" s="62">
        <f t="shared" si="14"/>
        <v>48030</v>
      </c>
      <c r="DB57" s="62">
        <f t="shared" si="14"/>
        <v>48061</v>
      </c>
      <c r="DC57" s="62">
        <f t="shared" si="14"/>
        <v>48092</v>
      </c>
      <c r="DD57" s="62">
        <f t="shared" si="14"/>
        <v>48122</v>
      </c>
      <c r="DE57" s="62">
        <f t="shared" si="14"/>
        <v>48153</v>
      </c>
      <c r="DF57" s="62">
        <f t="shared" si="14"/>
        <v>48183</v>
      </c>
      <c r="DG57" s="62">
        <f t="shared" si="14"/>
        <v>48214</v>
      </c>
      <c r="DH57" s="62">
        <f t="shared" si="14"/>
        <v>48245</v>
      </c>
      <c r="DI57" s="62">
        <f t="shared" si="14"/>
        <v>48274</v>
      </c>
      <c r="DJ57" s="62">
        <f t="shared" si="14"/>
        <v>48305</v>
      </c>
      <c r="DK57" s="62">
        <f t="shared" si="14"/>
        <v>48335</v>
      </c>
      <c r="DL57" s="62">
        <f t="shared" si="14"/>
        <v>48366</v>
      </c>
      <c r="DM57" s="62">
        <f t="shared" si="14"/>
        <v>48396</v>
      </c>
      <c r="DN57" s="62">
        <f t="shared" si="14"/>
        <v>48427</v>
      </c>
      <c r="DO57" s="62">
        <f t="shared" si="14"/>
        <v>48458</v>
      </c>
      <c r="DP57" s="62">
        <f t="shared" si="14"/>
        <v>48488</v>
      </c>
      <c r="DQ57" s="62">
        <f t="shared" si="14"/>
        <v>48519</v>
      </c>
      <c r="DR57" s="62">
        <f t="shared" si="14"/>
        <v>48549</v>
      </c>
      <c r="DS57" s="62">
        <f t="shared" si="14"/>
        <v>48580</v>
      </c>
      <c r="DT57" s="62">
        <f t="shared" si="14"/>
        <v>48611</v>
      </c>
      <c r="DU57" s="62">
        <f t="shared" si="14"/>
        <v>48639</v>
      </c>
      <c r="DV57" s="62">
        <f t="shared" si="14"/>
        <v>48670</v>
      </c>
      <c r="DW57" s="62">
        <f t="shared" si="14"/>
        <v>48700</v>
      </c>
      <c r="DX57" s="62">
        <f t="shared" si="14"/>
        <v>48731</v>
      </c>
      <c r="DY57" s="62">
        <f t="shared" si="14"/>
        <v>48761</v>
      </c>
      <c r="DZ57" s="62">
        <f t="shared" si="14"/>
        <v>48792</v>
      </c>
      <c r="EA57" s="62">
        <f t="shared" si="14"/>
        <v>48823</v>
      </c>
      <c r="EB57" s="62">
        <f t="shared" si="14"/>
        <v>48853</v>
      </c>
      <c r="EC57" s="62">
        <f t="shared" ref="EC57:GN57" si="15">EB58+1</f>
        <v>48884</v>
      </c>
      <c r="ED57" s="62">
        <f t="shared" si="15"/>
        <v>48914</v>
      </c>
      <c r="EE57" s="62">
        <f t="shared" si="15"/>
        <v>48945</v>
      </c>
      <c r="EF57" s="62">
        <f t="shared" si="15"/>
        <v>48976</v>
      </c>
      <c r="EG57" s="62">
        <f t="shared" si="15"/>
        <v>49004</v>
      </c>
      <c r="EH57" s="62">
        <f t="shared" si="15"/>
        <v>49035</v>
      </c>
      <c r="EI57" s="62">
        <f t="shared" si="15"/>
        <v>49065</v>
      </c>
      <c r="EJ57" s="62">
        <f t="shared" si="15"/>
        <v>49096</v>
      </c>
      <c r="EK57" s="62">
        <f t="shared" si="15"/>
        <v>49126</v>
      </c>
      <c r="EL57" s="62">
        <f t="shared" si="15"/>
        <v>49157</v>
      </c>
      <c r="EM57" s="62">
        <f t="shared" si="15"/>
        <v>49188</v>
      </c>
      <c r="EN57" s="62">
        <f t="shared" si="15"/>
        <v>49218</v>
      </c>
      <c r="EO57" s="62">
        <f t="shared" si="15"/>
        <v>49249</v>
      </c>
      <c r="EP57" s="62">
        <f t="shared" si="15"/>
        <v>49279</v>
      </c>
      <c r="EQ57" s="62">
        <f t="shared" si="15"/>
        <v>49310</v>
      </c>
      <c r="ER57" s="62">
        <f t="shared" si="15"/>
        <v>49341</v>
      </c>
      <c r="ES57" s="62">
        <f t="shared" si="15"/>
        <v>49369</v>
      </c>
      <c r="ET57" s="62">
        <f t="shared" si="15"/>
        <v>49400</v>
      </c>
      <c r="EU57" s="62">
        <f t="shared" si="15"/>
        <v>49430</v>
      </c>
      <c r="EV57" s="62">
        <f t="shared" si="15"/>
        <v>49461</v>
      </c>
      <c r="EW57" s="62">
        <f t="shared" si="15"/>
        <v>49491</v>
      </c>
      <c r="EX57" s="62">
        <f t="shared" si="15"/>
        <v>49522</v>
      </c>
      <c r="EY57" s="62">
        <f t="shared" si="15"/>
        <v>49553</v>
      </c>
      <c r="EZ57" s="62">
        <f t="shared" si="15"/>
        <v>49583</v>
      </c>
      <c r="FA57" s="62">
        <f t="shared" si="15"/>
        <v>49614</v>
      </c>
      <c r="FB57" s="62">
        <f t="shared" si="15"/>
        <v>49644</v>
      </c>
      <c r="FC57" s="62">
        <f t="shared" si="15"/>
        <v>49675</v>
      </c>
      <c r="FD57" s="62">
        <f t="shared" si="15"/>
        <v>49706</v>
      </c>
      <c r="FE57" s="62">
        <f t="shared" si="15"/>
        <v>49735</v>
      </c>
      <c r="FF57" s="62">
        <f t="shared" si="15"/>
        <v>49766</v>
      </c>
      <c r="FG57" s="62">
        <f t="shared" si="15"/>
        <v>49796</v>
      </c>
      <c r="FH57" s="62">
        <f t="shared" si="15"/>
        <v>49827</v>
      </c>
      <c r="FI57" s="62">
        <f t="shared" si="15"/>
        <v>49857</v>
      </c>
      <c r="FJ57" s="62">
        <f t="shared" si="15"/>
        <v>49888</v>
      </c>
      <c r="FK57" s="62">
        <f t="shared" si="15"/>
        <v>49919</v>
      </c>
      <c r="FL57" s="62">
        <f t="shared" si="15"/>
        <v>49949</v>
      </c>
      <c r="FM57" s="62">
        <f t="shared" si="15"/>
        <v>49980</v>
      </c>
      <c r="FN57" s="62">
        <f t="shared" si="15"/>
        <v>50010</v>
      </c>
      <c r="FO57" s="62">
        <f t="shared" si="15"/>
        <v>50041</v>
      </c>
      <c r="FP57" s="62">
        <f t="shared" si="15"/>
        <v>50072</v>
      </c>
      <c r="FQ57" s="62">
        <f t="shared" si="15"/>
        <v>50100</v>
      </c>
      <c r="FR57" s="62">
        <f t="shared" si="15"/>
        <v>50131</v>
      </c>
      <c r="FS57" s="62">
        <f t="shared" si="15"/>
        <v>50161</v>
      </c>
      <c r="FT57" s="62">
        <f t="shared" si="15"/>
        <v>50192</v>
      </c>
      <c r="FU57" s="62">
        <f t="shared" si="15"/>
        <v>50222</v>
      </c>
      <c r="FV57" s="62">
        <f t="shared" si="15"/>
        <v>50253</v>
      </c>
      <c r="FW57" s="62">
        <f t="shared" si="15"/>
        <v>50284</v>
      </c>
      <c r="FX57" s="62">
        <f t="shared" si="15"/>
        <v>50314</v>
      </c>
      <c r="FY57" s="62">
        <f t="shared" si="15"/>
        <v>50345</v>
      </c>
      <c r="FZ57" s="62">
        <f t="shared" si="15"/>
        <v>50375</v>
      </c>
      <c r="GA57" s="62">
        <f t="shared" si="15"/>
        <v>50406</v>
      </c>
      <c r="GB57" s="62">
        <f t="shared" si="15"/>
        <v>50437</v>
      </c>
      <c r="GC57" s="62">
        <f t="shared" si="15"/>
        <v>50465</v>
      </c>
      <c r="GD57" s="62">
        <f t="shared" si="15"/>
        <v>50496</v>
      </c>
      <c r="GE57" s="62">
        <f t="shared" si="15"/>
        <v>50526</v>
      </c>
      <c r="GF57" s="62">
        <f t="shared" si="15"/>
        <v>50557</v>
      </c>
      <c r="GG57" s="62">
        <f t="shared" si="15"/>
        <v>50587</v>
      </c>
      <c r="GH57" s="62">
        <f t="shared" si="15"/>
        <v>50618</v>
      </c>
      <c r="GI57" s="62">
        <f t="shared" si="15"/>
        <v>50649</v>
      </c>
      <c r="GJ57" s="62">
        <f t="shared" si="15"/>
        <v>50679</v>
      </c>
      <c r="GK57" s="62">
        <f t="shared" si="15"/>
        <v>50710</v>
      </c>
      <c r="GL57" s="62">
        <f t="shared" si="15"/>
        <v>50740</v>
      </c>
      <c r="GM57" s="62">
        <f t="shared" si="15"/>
        <v>50771</v>
      </c>
      <c r="GN57" s="62">
        <f t="shared" si="15"/>
        <v>50802</v>
      </c>
      <c r="GO57" s="62">
        <f t="shared" ref="GO57:IZ57" si="16">GN58+1</f>
        <v>50830</v>
      </c>
      <c r="GP57" s="62">
        <f t="shared" si="16"/>
        <v>50861</v>
      </c>
      <c r="GQ57" s="62">
        <f t="shared" si="16"/>
        <v>50891</v>
      </c>
      <c r="GR57" s="62">
        <f t="shared" si="16"/>
        <v>50922</v>
      </c>
      <c r="GS57" s="62">
        <f t="shared" si="16"/>
        <v>50952</v>
      </c>
      <c r="GT57" s="62">
        <f t="shared" si="16"/>
        <v>50983</v>
      </c>
      <c r="GU57" s="62">
        <f t="shared" si="16"/>
        <v>51014</v>
      </c>
      <c r="GV57" s="62">
        <f t="shared" si="16"/>
        <v>51044</v>
      </c>
      <c r="GW57" s="62">
        <f t="shared" si="16"/>
        <v>51075</v>
      </c>
      <c r="GX57" s="62">
        <f t="shared" si="16"/>
        <v>51105</v>
      </c>
      <c r="GY57" s="62">
        <f t="shared" si="16"/>
        <v>51136</v>
      </c>
      <c r="GZ57" s="62">
        <f t="shared" si="16"/>
        <v>51167</v>
      </c>
      <c r="HA57" s="62">
        <f t="shared" si="16"/>
        <v>51196</v>
      </c>
      <c r="HB57" s="62">
        <f t="shared" si="16"/>
        <v>51227</v>
      </c>
      <c r="HC57" s="62">
        <f t="shared" si="16"/>
        <v>51257</v>
      </c>
      <c r="HD57" s="62">
        <f t="shared" si="16"/>
        <v>51288</v>
      </c>
      <c r="HE57" s="62">
        <f t="shared" si="16"/>
        <v>51318</v>
      </c>
      <c r="HF57" s="62">
        <f t="shared" si="16"/>
        <v>51349</v>
      </c>
      <c r="HG57" s="62">
        <f t="shared" si="16"/>
        <v>51380</v>
      </c>
      <c r="HH57" s="62">
        <f t="shared" si="16"/>
        <v>51410</v>
      </c>
      <c r="HI57" s="62">
        <f t="shared" si="16"/>
        <v>51441</v>
      </c>
      <c r="HJ57" s="62">
        <f t="shared" si="16"/>
        <v>51471</v>
      </c>
      <c r="HK57" s="62">
        <f t="shared" si="16"/>
        <v>51502</v>
      </c>
      <c r="HL57" s="62">
        <f t="shared" si="16"/>
        <v>51533</v>
      </c>
      <c r="HM57" s="62">
        <f t="shared" si="16"/>
        <v>51561</v>
      </c>
      <c r="HN57" s="62">
        <f t="shared" si="16"/>
        <v>51592</v>
      </c>
      <c r="HO57" s="62">
        <f t="shared" si="16"/>
        <v>51622</v>
      </c>
      <c r="HP57" s="62">
        <f t="shared" si="16"/>
        <v>51653</v>
      </c>
      <c r="HQ57" s="62">
        <f t="shared" si="16"/>
        <v>51683</v>
      </c>
      <c r="HR57" s="62">
        <f t="shared" si="16"/>
        <v>51714</v>
      </c>
      <c r="HS57" s="62">
        <f t="shared" si="16"/>
        <v>51745</v>
      </c>
      <c r="HT57" s="62">
        <f t="shared" si="16"/>
        <v>51775</v>
      </c>
      <c r="HU57" s="62">
        <f t="shared" si="16"/>
        <v>51806</v>
      </c>
      <c r="HV57" s="62">
        <f t="shared" si="16"/>
        <v>51836</v>
      </c>
      <c r="HW57" s="62">
        <f t="shared" si="16"/>
        <v>51867</v>
      </c>
      <c r="HX57" s="62">
        <f t="shared" si="16"/>
        <v>51898</v>
      </c>
      <c r="HY57" s="62">
        <f t="shared" si="16"/>
        <v>51926</v>
      </c>
      <c r="HZ57" s="62">
        <f t="shared" si="16"/>
        <v>51957</v>
      </c>
      <c r="IA57" s="62">
        <f t="shared" si="16"/>
        <v>51987</v>
      </c>
      <c r="IB57" s="62">
        <f t="shared" si="16"/>
        <v>52018</v>
      </c>
      <c r="IC57" s="62">
        <f t="shared" si="16"/>
        <v>52048</v>
      </c>
      <c r="ID57" s="62">
        <f t="shared" si="16"/>
        <v>52079</v>
      </c>
      <c r="IE57" s="62">
        <f t="shared" si="16"/>
        <v>52110</v>
      </c>
      <c r="IF57" s="62">
        <f t="shared" si="16"/>
        <v>52140</v>
      </c>
      <c r="IG57" s="62">
        <f t="shared" si="16"/>
        <v>52171</v>
      </c>
      <c r="IH57" s="62">
        <f t="shared" si="16"/>
        <v>52201</v>
      </c>
      <c r="II57" s="62">
        <f t="shared" si="16"/>
        <v>52232</v>
      </c>
      <c r="IJ57" s="62">
        <f t="shared" si="16"/>
        <v>52263</v>
      </c>
      <c r="IK57" s="62">
        <f t="shared" si="16"/>
        <v>52291</v>
      </c>
      <c r="IL57" s="62">
        <f t="shared" si="16"/>
        <v>52322</v>
      </c>
      <c r="IM57" s="62">
        <f t="shared" si="16"/>
        <v>52352</v>
      </c>
      <c r="IN57" s="62">
        <f t="shared" si="16"/>
        <v>52383</v>
      </c>
      <c r="IO57" s="62">
        <f t="shared" si="16"/>
        <v>52413</v>
      </c>
      <c r="IP57" s="62">
        <f t="shared" si="16"/>
        <v>52444</v>
      </c>
      <c r="IQ57" s="62">
        <f t="shared" si="16"/>
        <v>52475</v>
      </c>
      <c r="IR57" s="62">
        <f t="shared" si="16"/>
        <v>52505</v>
      </c>
      <c r="IS57" s="62">
        <f t="shared" si="16"/>
        <v>52536</v>
      </c>
      <c r="IT57" s="62">
        <f t="shared" si="16"/>
        <v>52566</v>
      </c>
      <c r="IU57" s="62">
        <f t="shared" si="16"/>
        <v>52597</v>
      </c>
      <c r="IV57" s="62">
        <f t="shared" si="16"/>
        <v>52628</v>
      </c>
      <c r="IW57" s="62">
        <f t="shared" si="16"/>
        <v>52657</v>
      </c>
      <c r="IX57" s="62">
        <f t="shared" si="16"/>
        <v>52688</v>
      </c>
      <c r="IY57" s="62">
        <f t="shared" si="16"/>
        <v>52718</v>
      </c>
      <c r="IZ57" s="62">
        <f t="shared" si="16"/>
        <v>52749</v>
      </c>
      <c r="JA57" s="62">
        <f t="shared" ref="JA57:JV57" si="17">IZ58+1</f>
        <v>52779</v>
      </c>
      <c r="JB57" s="62">
        <f t="shared" si="17"/>
        <v>52810</v>
      </c>
      <c r="JC57" s="62">
        <f t="shared" si="17"/>
        <v>52841</v>
      </c>
      <c r="JD57" s="62">
        <f t="shared" si="17"/>
        <v>52871</v>
      </c>
      <c r="JE57" s="62">
        <f t="shared" si="17"/>
        <v>52902</v>
      </c>
      <c r="JF57" s="62">
        <f t="shared" si="17"/>
        <v>52932</v>
      </c>
      <c r="JG57" s="62">
        <f t="shared" si="17"/>
        <v>52963</v>
      </c>
      <c r="JH57" s="62">
        <f t="shared" si="17"/>
        <v>52994</v>
      </c>
      <c r="JI57" s="62">
        <f t="shared" si="17"/>
        <v>53022</v>
      </c>
      <c r="JJ57" s="62">
        <f t="shared" si="17"/>
        <v>53053</v>
      </c>
      <c r="JK57" s="62">
        <f t="shared" si="17"/>
        <v>53083</v>
      </c>
      <c r="JL57" s="62">
        <f t="shared" si="17"/>
        <v>53114</v>
      </c>
      <c r="JM57" s="62">
        <f t="shared" si="17"/>
        <v>53144</v>
      </c>
      <c r="JN57" s="62">
        <f t="shared" si="17"/>
        <v>53175</v>
      </c>
      <c r="JO57" s="62">
        <f t="shared" si="17"/>
        <v>53206</v>
      </c>
      <c r="JP57" s="62">
        <f t="shared" si="17"/>
        <v>53236</v>
      </c>
      <c r="JQ57" s="62">
        <f t="shared" si="17"/>
        <v>53267</v>
      </c>
      <c r="JR57" s="62">
        <f t="shared" si="17"/>
        <v>53297</v>
      </c>
      <c r="JS57" s="62">
        <f t="shared" si="17"/>
        <v>53328</v>
      </c>
      <c r="JT57" s="62">
        <f t="shared" si="17"/>
        <v>53359</v>
      </c>
      <c r="JU57" s="62">
        <f t="shared" si="17"/>
        <v>53387</v>
      </c>
      <c r="JV57" s="62">
        <f t="shared" si="17"/>
        <v>53418</v>
      </c>
    </row>
    <row r="58" spans="1:282">
      <c r="A58" t="s">
        <v>263</v>
      </c>
      <c r="C58" s="62">
        <f>EOMONTH(C57,0)</f>
        <v>44957</v>
      </c>
      <c r="D58" s="62">
        <f t="shared" ref="D58:BO58" si="18">EOMONTH(D57,0)</f>
        <v>44985</v>
      </c>
      <c r="E58" s="62">
        <f t="shared" si="18"/>
        <v>45016</v>
      </c>
      <c r="F58" s="62">
        <f t="shared" si="18"/>
        <v>45046</v>
      </c>
      <c r="G58" s="62">
        <f t="shared" si="18"/>
        <v>45077</v>
      </c>
      <c r="H58" s="62">
        <f t="shared" si="18"/>
        <v>45107</v>
      </c>
      <c r="I58" s="62">
        <f t="shared" si="18"/>
        <v>45138</v>
      </c>
      <c r="J58" s="62">
        <f t="shared" si="18"/>
        <v>45169</v>
      </c>
      <c r="K58" s="62">
        <f t="shared" si="18"/>
        <v>45199</v>
      </c>
      <c r="L58" s="62">
        <f t="shared" si="18"/>
        <v>45230</v>
      </c>
      <c r="M58" s="62">
        <f t="shared" si="18"/>
        <v>45260</v>
      </c>
      <c r="N58" s="62">
        <f t="shared" si="18"/>
        <v>45291</v>
      </c>
      <c r="O58" s="62">
        <f t="shared" si="18"/>
        <v>45322</v>
      </c>
      <c r="P58" s="62">
        <f t="shared" si="18"/>
        <v>45351</v>
      </c>
      <c r="Q58" s="62">
        <f t="shared" si="18"/>
        <v>45382</v>
      </c>
      <c r="R58" s="62">
        <f t="shared" si="18"/>
        <v>45412</v>
      </c>
      <c r="S58" s="62">
        <f t="shared" si="18"/>
        <v>45443</v>
      </c>
      <c r="T58" s="62">
        <f t="shared" si="18"/>
        <v>45473</v>
      </c>
      <c r="U58" s="62">
        <f t="shared" si="18"/>
        <v>45504</v>
      </c>
      <c r="V58" s="62">
        <f t="shared" si="18"/>
        <v>45535</v>
      </c>
      <c r="W58" s="62">
        <f t="shared" si="18"/>
        <v>45565</v>
      </c>
      <c r="X58" s="62">
        <f t="shared" si="18"/>
        <v>45596</v>
      </c>
      <c r="Y58" s="62">
        <f t="shared" si="18"/>
        <v>45626</v>
      </c>
      <c r="Z58" s="62">
        <f t="shared" si="18"/>
        <v>45657</v>
      </c>
      <c r="AA58" s="62">
        <f t="shared" si="18"/>
        <v>45688</v>
      </c>
      <c r="AB58" s="62">
        <f t="shared" si="18"/>
        <v>45716</v>
      </c>
      <c r="AC58" s="62">
        <f t="shared" si="18"/>
        <v>45747</v>
      </c>
      <c r="AD58" s="62">
        <f t="shared" si="18"/>
        <v>45777</v>
      </c>
      <c r="AE58" s="62">
        <f t="shared" si="18"/>
        <v>45808</v>
      </c>
      <c r="AF58" s="62">
        <f t="shared" si="18"/>
        <v>45838</v>
      </c>
      <c r="AG58" s="62">
        <f t="shared" si="18"/>
        <v>45869</v>
      </c>
      <c r="AH58" s="62">
        <f t="shared" si="18"/>
        <v>45900</v>
      </c>
      <c r="AI58" s="62">
        <f t="shared" si="18"/>
        <v>45930</v>
      </c>
      <c r="AJ58" s="62">
        <f t="shared" si="18"/>
        <v>45961</v>
      </c>
      <c r="AK58" s="62">
        <f t="shared" si="18"/>
        <v>45991</v>
      </c>
      <c r="AL58" s="62">
        <f t="shared" si="18"/>
        <v>46022</v>
      </c>
      <c r="AM58" s="62">
        <f t="shared" si="18"/>
        <v>46053</v>
      </c>
      <c r="AN58" s="62">
        <f t="shared" si="18"/>
        <v>46081</v>
      </c>
      <c r="AO58" s="62">
        <f t="shared" si="18"/>
        <v>46112</v>
      </c>
      <c r="AP58" s="62">
        <f t="shared" si="18"/>
        <v>46142</v>
      </c>
      <c r="AQ58" s="62">
        <f t="shared" si="18"/>
        <v>46173</v>
      </c>
      <c r="AR58" s="62">
        <f t="shared" si="18"/>
        <v>46203</v>
      </c>
      <c r="AS58" s="62">
        <f t="shared" si="18"/>
        <v>46234</v>
      </c>
      <c r="AT58" s="62">
        <f t="shared" si="18"/>
        <v>46265</v>
      </c>
      <c r="AU58" s="62">
        <f t="shared" si="18"/>
        <v>46295</v>
      </c>
      <c r="AV58" s="62">
        <f t="shared" si="18"/>
        <v>46326</v>
      </c>
      <c r="AW58" s="62">
        <f t="shared" si="18"/>
        <v>46356</v>
      </c>
      <c r="AX58" s="62">
        <f t="shared" si="18"/>
        <v>46387</v>
      </c>
      <c r="AY58" s="62">
        <f t="shared" si="18"/>
        <v>46418</v>
      </c>
      <c r="AZ58" s="62">
        <f t="shared" si="18"/>
        <v>46446</v>
      </c>
      <c r="BA58" s="62">
        <f t="shared" si="18"/>
        <v>46477</v>
      </c>
      <c r="BB58" s="62">
        <f t="shared" si="18"/>
        <v>46507</v>
      </c>
      <c r="BC58" s="62">
        <f t="shared" si="18"/>
        <v>46538</v>
      </c>
      <c r="BD58" s="62">
        <f t="shared" si="18"/>
        <v>46568</v>
      </c>
      <c r="BE58" s="62">
        <f t="shared" si="18"/>
        <v>46599</v>
      </c>
      <c r="BF58" s="62">
        <f t="shared" si="18"/>
        <v>46630</v>
      </c>
      <c r="BG58" s="62">
        <f t="shared" si="18"/>
        <v>46660</v>
      </c>
      <c r="BH58" s="62">
        <f t="shared" si="18"/>
        <v>46691</v>
      </c>
      <c r="BI58" s="62">
        <f t="shared" si="18"/>
        <v>46721</v>
      </c>
      <c r="BJ58" s="62">
        <f t="shared" si="18"/>
        <v>46752</v>
      </c>
      <c r="BK58" s="62">
        <f t="shared" si="18"/>
        <v>46783</v>
      </c>
      <c r="BL58" s="62">
        <f t="shared" si="18"/>
        <v>46812</v>
      </c>
      <c r="BM58" s="62">
        <f t="shared" si="18"/>
        <v>46843</v>
      </c>
      <c r="BN58" s="62">
        <f t="shared" si="18"/>
        <v>46873</v>
      </c>
      <c r="BO58" s="62">
        <f t="shared" si="18"/>
        <v>46904</v>
      </c>
      <c r="BP58" s="62">
        <f t="shared" ref="BP58:EA58" si="19">EOMONTH(BP57,0)</f>
        <v>46934</v>
      </c>
      <c r="BQ58" s="62">
        <f t="shared" si="19"/>
        <v>46965</v>
      </c>
      <c r="BR58" s="62">
        <f t="shared" si="19"/>
        <v>46996</v>
      </c>
      <c r="BS58" s="62">
        <f t="shared" si="19"/>
        <v>47026</v>
      </c>
      <c r="BT58" s="62">
        <f t="shared" si="19"/>
        <v>47057</v>
      </c>
      <c r="BU58" s="62">
        <f t="shared" si="19"/>
        <v>47087</v>
      </c>
      <c r="BV58" s="62">
        <f t="shared" si="19"/>
        <v>47118</v>
      </c>
      <c r="BW58" s="62">
        <f t="shared" si="19"/>
        <v>47149</v>
      </c>
      <c r="BX58" s="62">
        <f t="shared" si="19"/>
        <v>47177</v>
      </c>
      <c r="BY58" s="62">
        <f t="shared" si="19"/>
        <v>47208</v>
      </c>
      <c r="BZ58" s="62">
        <f t="shared" si="19"/>
        <v>47238</v>
      </c>
      <c r="CA58" s="62">
        <f t="shared" si="19"/>
        <v>47269</v>
      </c>
      <c r="CB58" s="62">
        <f t="shared" si="19"/>
        <v>47299</v>
      </c>
      <c r="CC58" s="62">
        <f t="shared" si="19"/>
        <v>47330</v>
      </c>
      <c r="CD58" s="62">
        <f t="shared" si="19"/>
        <v>47361</v>
      </c>
      <c r="CE58" s="62">
        <f t="shared" si="19"/>
        <v>47391</v>
      </c>
      <c r="CF58" s="62">
        <f t="shared" si="19"/>
        <v>47422</v>
      </c>
      <c r="CG58" s="62">
        <f t="shared" si="19"/>
        <v>47452</v>
      </c>
      <c r="CH58" s="62">
        <f t="shared" si="19"/>
        <v>47483</v>
      </c>
      <c r="CI58" s="62">
        <f t="shared" si="19"/>
        <v>47514</v>
      </c>
      <c r="CJ58" s="62">
        <f t="shared" si="19"/>
        <v>47542</v>
      </c>
      <c r="CK58" s="62">
        <f t="shared" si="19"/>
        <v>47573</v>
      </c>
      <c r="CL58" s="62">
        <f t="shared" si="19"/>
        <v>47603</v>
      </c>
      <c r="CM58" s="62">
        <f t="shared" si="19"/>
        <v>47634</v>
      </c>
      <c r="CN58" s="62">
        <f t="shared" si="19"/>
        <v>47664</v>
      </c>
      <c r="CO58" s="62">
        <f t="shared" si="19"/>
        <v>47695</v>
      </c>
      <c r="CP58" s="62">
        <f t="shared" si="19"/>
        <v>47726</v>
      </c>
      <c r="CQ58" s="62">
        <f t="shared" si="19"/>
        <v>47756</v>
      </c>
      <c r="CR58" s="62">
        <f t="shared" si="19"/>
        <v>47787</v>
      </c>
      <c r="CS58" s="62">
        <f t="shared" si="19"/>
        <v>47817</v>
      </c>
      <c r="CT58" s="62">
        <f t="shared" si="19"/>
        <v>47848</v>
      </c>
      <c r="CU58" s="62">
        <f t="shared" si="19"/>
        <v>47879</v>
      </c>
      <c r="CV58" s="62">
        <f t="shared" si="19"/>
        <v>47907</v>
      </c>
      <c r="CW58" s="62">
        <f t="shared" si="19"/>
        <v>47938</v>
      </c>
      <c r="CX58" s="62">
        <f t="shared" si="19"/>
        <v>47968</v>
      </c>
      <c r="CY58" s="62">
        <f t="shared" si="19"/>
        <v>47999</v>
      </c>
      <c r="CZ58" s="62">
        <f t="shared" si="19"/>
        <v>48029</v>
      </c>
      <c r="DA58" s="62">
        <f t="shared" si="19"/>
        <v>48060</v>
      </c>
      <c r="DB58" s="62">
        <f t="shared" si="19"/>
        <v>48091</v>
      </c>
      <c r="DC58" s="62">
        <f t="shared" si="19"/>
        <v>48121</v>
      </c>
      <c r="DD58" s="62">
        <f t="shared" si="19"/>
        <v>48152</v>
      </c>
      <c r="DE58" s="62">
        <f t="shared" si="19"/>
        <v>48182</v>
      </c>
      <c r="DF58" s="62">
        <f t="shared" si="19"/>
        <v>48213</v>
      </c>
      <c r="DG58" s="62">
        <f t="shared" si="19"/>
        <v>48244</v>
      </c>
      <c r="DH58" s="62">
        <f t="shared" si="19"/>
        <v>48273</v>
      </c>
      <c r="DI58" s="62">
        <f t="shared" si="19"/>
        <v>48304</v>
      </c>
      <c r="DJ58" s="62">
        <f t="shared" si="19"/>
        <v>48334</v>
      </c>
      <c r="DK58" s="62">
        <f t="shared" si="19"/>
        <v>48365</v>
      </c>
      <c r="DL58" s="62">
        <f t="shared" si="19"/>
        <v>48395</v>
      </c>
      <c r="DM58" s="62">
        <f t="shared" si="19"/>
        <v>48426</v>
      </c>
      <c r="DN58" s="62">
        <f t="shared" si="19"/>
        <v>48457</v>
      </c>
      <c r="DO58" s="62">
        <f t="shared" si="19"/>
        <v>48487</v>
      </c>
      <c r="DP58" s="62">
        <f t="shared" si="19"/>
        <v>48518</v>
      </c>
      <c r="DQ58" s="62">
        <f t="shared" si="19"/>
        <v>48548</v>
      </c>
      <c r="DR58" s="62">
        <f t="shared" si="19"/>
        <v>48579</v>
      </c>
      <c r="DS58" s="62">
        <f t="shared" si="19"/>
        <v>48610</v>
      </c>
      <c r="DT58" s="62">
        <f t="shared" si="19"/>
        <v>48638</v>
      </c>
      <c r="DU58" s="62">
        <f t="shared" si="19"/>
        <v>48669</v>
      </c>
      <c r="DV58" s="62">
        <f t="shared" si="19"/>
        <v>48699</v>
      </c>
      <c r="DW58" s="62">
        <f t="shared" si="19"/>
        <v>48730</v>
      </c>
      <c r="DX58" s="62">
        <f t="shared" si="19"/>
        <v>48760</v>
      </c>
      <c r="DY58" s="62">
        <f t="shared" si="19"/>
        <v>48791</v>
      </c>
      <c r="DZ58" s="62">
        <f t="shared" si="19"/>
        <v>48822</v>
      </c>
      <c r="EA58" s="62">
        <f t="shared" si="19"/>
        <v>48852</v>
      </c>
      <c r="EB58" s="62">
        <f t="shared" ref="EB58:GM58" si="20">EOMONTH(EB57,0)</f>
        <v>48883</v>
      </c>
      <c r="EC58" s="62">
        <f t="shared" si="20"/>
        <v>48913</v>
      </c>
      <c r="ED58" s="62">
        <f t="shared" si="20"/>
        <v>48944</v>
      </c>
      <c r="EE58" s="62">
        <f t="shared" si="20"/>
        <v>48975</v>
      </c>
      <c r="EF58" s="62">
        <f t="shared" si="20"/>
        <v>49003</v>
      </c>
      <c r="EG58" s="62">
        <f t="shared" si="20"/>
        <v>49034</v>
      </c>
      <c r="EH58" s="62">
        <f t="shared" si="20"/>
        <v>49064</v>
      </c>
      <c r="EI58" s="62">
        <f t="shared" si="20"/>
        <v>49095</v>
      </c>
      <c r="EJ58" s="62">
        <f t="shared" si="20"/>
        <v>49125</v>
      </c>
      <c r="EK58" s="62">
        <f t="shared" si="20"/>
        <v>49156</v>
      </c>
      <c r="EL58" s="62">
        <f t="shared" si="20"/>
        <v>49187</v>
      </c>
      <c r="EM58" s="62">
        <f t="shared" si="20"/>
        <v>49217</v>
      </c>
      <c r="EN58" s="62">
        <f t="shared" si="20"/>
        <v>49248</v>
      </c>
      <c r="EO58" s="62">
        <f t="shared" si="20"/>
        <v>49278</v>
      </c>
      <c r="EP58" s="62">
        <f t="shared" si="20"/>
        <v>49309</v>
      </c>
      <c r="EQ58" s="62">
        <f t="shared" si="20"/>
        <v>49340</v>
      </c>
      <c r="ER58" s="62">
        <f t="shared" si="20"/>
        <v>49368</v>
      </c>
      <c r="ES58" s="62">
        <f t="shared" si="20"/>
        <v>49399</v>
      </c>
      <c r="ET58" s="62">
        <f t="shared" si="20"/>
        <v>49429</v>
      </c>
      <c r="EU58" s="62">
        <f t="shared" si="20"/>
        <v>49460</v>
      </c>
      <c r="EV58" s="62">
        <f t="shared" si="20"/>
        <v>49490</v>
      </c>
      <c r="EW58" s="62">
        <f t="shared" si="20"/>
        <v>49521</v>
      </c>
      <c r="EX58" s="62">
        <f t="shared" si="20"/>
        <v>49552</v>
      </c>
      <c r="EY58" s="62">
        <f t="shared" si="20"/>
        <v>49582</v>
      </c>
      <c r="EZ58" s="62">
        <f t="shared" si="20"/>
        <v>49613</v>
      </c>
      <c r="FA58" s="62">
        <f t="shared" si="20"/>
        <v>49643</v>
      </c>
      <c r="FB58" s="62">
        <f t="shared" si="20"/>
        <v>49674</v>
      </c>
      <c r="FC58" s="62">
        <f t="shared" si="20"/>
        <v>49705</v>
      </c>
      <c r="FD58" s="62">
        <f t="shared" si="20"/>
        <v>49734</v>
      </c>
      <c r="FE58" s="62">
        <f t="shared" si="20"/>
        <v>49765</v>
      </c>
      <c r="FF58" s="62">
        <f t="shared" si="20"/>
        <v>49795</v>
      </c>
      <c r="FG58" s="62">
        <f t="shared" si="20"/>
        <v>49826</v>
      </c>
      <c r="FH58" s="62">
        <f t="shared" si="20"/>
        <v>49856</v>
      </c>
      <c r="FI58" s="62">
        <f t="shared" si="20"/>
        <v>49887</v>
      </c>
      <c r="FJ58" s="62">
        <f t="shared" si="20"/>
        <v>49918</v>
      </c>
      <c r="FK58" s="62">
        <f t="shared" si="20"/>
        <v>49948</v>
      </c>
      <c r="FL58" s="62">
        <f t="shared" si="20"/>
        <v>49979</v>
      </c>
      <c r="FM58" s="62">
        <f t="shared" si="20"/>
        <v>50009</v>
      </c>
      <c r="FN58" s="62">
        <f t="shared" si="20"/>
        <v>50040</v>
      </c>
      <c r="FO58" s="62">
        <f t="shared" si="20"/>
        <v>50071</v>
      </c>
      <c r="FP58" s="62">
        <f t="shared" si="20"/>
        <v>50099</v>
      </c>
      <c r="FQ58" s="62">
        <f t="shared" si="20"/>
        <v>50130</v>
      </c>
      <c r="FR58" s="62">
        <f t="shared" si="20"/>
        <v>50160</v>
      </c>
      <c r="FS58" s="62">
        <f t="shared" si="20"/>
        <v>50191</v>
      </c>
      <c r="FT58" s="62">
        <f t="shared" si="20"/>
        <v>50221</v>
      </c>
      <c r="FU58" s="62">
        <f t="shared" si="20"/>
        <v>50252</v>
      </c>
      <c r="FV58" s="62">
        <f t="shared" si="20"/>
        <v>50283</v>
      </c>
      <c r="FW58" s="62">
        <f t="shared" si="20"/>
        <v>50313</v>
      </c>
      <c r="FX58" s="62">
        <f t="shared" si="20"/>
        <v>50344</v>
      </c>
      <c r="FY58" s="62">
        <f t="shared" si="20"/>
        <v>50374</v>
      </c>
      <c r="FZ58" s="62">
        <f t="shared" si="20"/>
        <v>50405</v>
      </c>
      <c r="GA58" s="62">
        <f t="shared" si="20"/>
        <v>50436</v>
      </c>
      <c r="GB58" s="62">
        <f t="shared" si="20"/>
        <v>50464</v>
      </c>
      <c r="GC58" s="62">
        <f t="shared" si="20"/>
        <v>50495</v>
      </c>
      <c r="GD58" s="62">
        <f t="shared" si="20"/>
        <v>50525</v>
      </c>
      <c r="GE58" s="62">
        <f t="shared" si="20"/>
        <v>50556</v>
      </c>
      <c r="GF58" s="62">
        <f t="shared" si="20"/>
        <v>50586</v>
      </c>
      <c r="GG58" s="62">
        <f t="shared" si="20"/>
        <v>50617</v>
      </c>
      <c r="GH58" s="62">
        <f t="shared" si="20"/>
        <v>50648</v>
      </c>
      <c r="GI58" s="62">
        <f t="shared" si="20"/>
        <v>50678</v>
      </c>
      <c r="GJ58" s="62">
        <f t="shared" si="20"/>
        <v>50709</v>
      </c>
      <c r="GK58" s="62">
        <f t="shared" si="20"/>
        <v>50739</v>
      </c>
      <c r="GL58" s="62">
        <f t="shared" si="20"/>
        <v>50770</v>
      </c>
      <c r="GM58" s="62">
        <f t="shared" si="20"/>
        <v>50801</v>
      </c>
      <c r="GN58" s="62">
        <f t="shared" ref="GN58:IY58" si="21">EOMONTH(GN57,0)</f>
        <v>50829</v>
      </c>
      <c r="GO58" s="62">
        <f t="shared" si="21"/>
        <v>50860</v>
      </c>
      <c r="GP58" s="62">
        <f t="shared" si="21"/>
        <v>50890</v>
      </c>
      <c r="GQ58" s="62">
        <f t="shared" si="21"/>
        <v>50921</v>
      </c>
      <c r="GR58" s="62">
        <f t="shared" si="21"/>
        <v>50951</v>
      </c>
      <c r="GS58" s="62">
        <f t="shared" si="21"/>
        <v>50982</v>
      </c>
      <c r="GT58" s="62">
        <f t="shared" si="21"/>
        <v>51013</v>
      </c>
      <c r="GU58" s="62">
        <f t="shared" si="21"/>
        <v>51043</v>
      </c>
      <c r="GV58" s="62">
        <f t="shared" si="21"/>
        <v>51074</v>
      </c>
      <c r="GW58" s="62">
        <f t="shared" si="21"/>
        <v>51104</v>
      </c>
      <c r="GX58" s="62">
        <f t="shared" si="21"/>
        <v>51135</v>
      </c>
      <c r="GY58" s="62">
        <f t="shared" si="21"/>
        <v>51166</v>
      </c>
      <c r="GZ58" s="62">
        <f t="shared" si="21"/>
        <v>51195</v>
      </c>
      <c r="HA58" s="62">
        <f t="shared" si="21"/>
        <v>51226</v>
      </c>
      <c r="HB58" s="62">
        <f t="shared" si="21"/>
        <v>51256</v>
      </c>
      <c r="HC58" s="62">
        <f t="shared" si="21"/>
        <v>51287</v>
      </c>
      <c r="HD58" s="62">
        <f t="shared" si="21"/>
        <v>51317</v>
      </c>
      <c r="HE58" s="62">
        <f t="shared" si="21"/>
        <v>51348</v>
      </c>
      <c r="HF58" s="62">
        <f t="shared" si="21"/>
        <v>51379</v>
      </c>
      <c r="HG58" s="62">
        <f t="shared" si="21"/>
        <v>51409</v>
      </c>
      <c r="HH58" s="62">
        <f t="shared" si="21"/>
        <v>51440</v>
      </c>
      <c r="HI58" s="62">
        <f t="shared" si="21"/>
        <v>51470</v>
      </c>
      <c r="HJ58" s="62">
        <f t="shared" si="21"/>
        <v>51501</v>
      </c>
      <c r="HK58" s="62">
        <f t="shared" si="21"/>
        <v>51532</v>
      </c>
      <c r="HL58" s="62">
        <f t="shared" si="21"/>
        <v>51560</v>
      </c>
      <c r="HM58" s="62">
        <f t="shared" si="21"/>
        <v>51591</v>
      </c>
      <c r="HN58" s="62">
        <f t="shared" si="21"/>
        <v>51621</v>
      </c>
      <c r="HO58" s="62">
        <f t="shared" si="21"/>
        <v>51652</v>
      </c>
      <c r="HP58" s="62">
        <f t="shared" si="21"/>
        <v>51682</v>
      </c>
      <c r="HQ58" s="62">
        <f t="shared" si="21"/>
        <v>51713</v>
      </c>
      <c r="HR58" s="62">
        <f t="shared" si="21"/>
        <v>51744</v>
      </c>
      <c r="HS58" s="62">
        <f t="shared" si="21"/>
        <v>51774</v>
      </c>
      <c r="HT58" s="62">
        <f t="shared" si="21"/>
        <v>51805</v>
      </c>
      <c r="HU58" s="62">
        <f t="shared" si="21"/>
        <v>51835</v>
      </c>
      <c r="HV58" s="62">
        <f t="shared" si="21"/>
        <v>51866</v>
      </c>
      <c r="HW58" s="62">
        <f t="shared" si="21"/>
        <v>51897</v>
      </c>
      <c r="HX58" s="62">
        <f t="shared" si="21"/>
        <v>51925</v>
      </c>
      <c r="HY58" s="62">
        <f t="shared" si="21"/>
        <v>51956</v>
      </c>
      <c r="HZ58" s="62">
        <f t="shared" si="21"/>
        <v>51986</v>
      </c>
      <c r="IA58" s="62">
        <f t="shared" si="21"/>
        <v>52017</v>
      </c>
      <c r="IB58" s="62">
        <f t="shared" si="21"/>
        <v>52047</v>
      </c>
      <c r="IC58" s="62">
        <f t="shared" si="21"/>
        <v>52078</v>
      </c>
      <c r="ID58" s="62">
        <f t="shared" si="21"/>
        <v>52109</v>
      </c>
      <c r="IE58" s="62">
        <f t="shared" si="21"/>
        <v>52139</v>
      </c>
      <c r="IF58" s="62">
        <f t="shared" si="21"/>
        <v>52170</v>
      </c>
      <c r="IG58" s="62">
        <f t="shared" si="21"/>
        <v>52200</v>
      </c>
      <c r="IH58" s="62">
        <f t="shared" si="21"/>
        <v>52231</v>
      </c>
      <c r="II58" s="62">
        <f t="shared" si="21"/>
        <v>52262</v>
      </c>
      <c r="IJ58" s="62">
        <f t="shared" si="21"/>
        <v>52290</v>
      </c>
      <c r="IK58" s="62">
        <f t="shared" si="21"/>
        <v>52321</v>
      </c>
      <c r="IL58" s="62">
        <f t="shared" si="21"/>
        <v>52351</v>
      </c>
      <c r="IM58" s="62">
        <f t="shared" si="21"/>
        <v>52382</v>
      </c>
      <c r="IN58" s="62">
        <f t="shared" si="21"/>
        <v>52412</v>
      </c>
      <c r="IO58" s="62">
        <f t="shared" si="21"/>
        <v>52443</v>
      </c>
      <c r="IP58" s="62">
        <f t="shared" si="21"/>
        <v>52474</v>
      </c>
      <c r="IQ58" s="62">
        <f t="shared" si="21"/>
        <v>52504</v>
      </c>
      <c r="IR58" s="62">
        <f t="shared" si="21"/>
        <v>52535</v>
      </c>
      <c r="IS58" s="62">
        <f t="shared" si="21"/>
        <v>52565</v>
      </c>
      <c r="IT58" s="62">
        <f t="shared" si="21"/>
        <v>52596</v>
      </c>
      <c r="IU58" s="62">
        <f t="shared" si="21"/>
        <v>52627</v>
      </c>
      <c r="IV58" s="62">
        <f t="shared" si="21"/>
        <v>52656</v>
      </c>
      <c r="IW58" s="62">
        <f t="shared" si="21"/>
        <v>52687</v>
      </c>
      <c r="IX58" s="62">
        <f t="shared" si="21"/>
        <v>52717</v>
      </c>
      <c r="IY58" s="62">
        <f t="shared" si="21"/>
        <v>52748</v>
      </c>
      <c r="IZ58" s="62">
        <f t="shared" ref="IZ58:JV58" si="22">EOMONTH(IZ57,0)</f>
        <v>52778</v>
      </c>
      <c r="JA58" s="62">
        <f t="shared" si="22"/>
        <v>52809</v>
      </c>
      <c r="JB58" s="62">
        <f t="shared" si="22"/>
        <v>52840</v>
      </c>
      <c r="JC58" s="62">
        <f t="shared" si="22"/>
        <v>52870</v>
      </c>
      <c r="JD58" s="62">
        <f t="shared" si="22"/>
        <v>52901</v>
      </c>
      <c r="JE58" s="62">
        <f t="shared" si="22"/>
        <v>52931</v>
      </c>
      <c r="JF58" s="62">
        <f t="shared" si="22"/>
        <v>52962</v>
      </c>
      <c r="JG58" s="62">
        <f t="shared" si="22"/>
        <v>52993</v>
      </c>
      <c r="JH58" s="62">
        <f t="shared" si="22"/>
        <v>53021</v>
      </c>
      <c r="JI58" s="62">
        <f t="shared" si="22"/>
        <v>53052</v>
      </c>
      <c r="JJ58" s="62">
        <f t="shared" si="22"/>
        <v>53082</v>
      </c>
      <c r="JK58" s="62">
        <f t="shared" si="22"/>
        <v>53113</v>
      </c>
      <c r="JL58" s="62">
        <f t="shared" si="22"/>
        <v>53143</v>
      </c>
      <c r="JM58" s="62">
        <f t="shared" si="22"/>
        <v>53174</v>
      </c>
      <c r="JN58" s="62">
        <f t="shared" si="22"/>
        <v>53205</v>
      </c>
      <c r="JO58" s="62">
        <f t="shared" si="22"/>
        <v>53235</v>
      </c>
      <c r="JP58" s="62">
        <f t="shared" si="22"/>
        <v>53266</v>
      </c>
      <c r="JQ58" s="62">
        <f t="shared" si="22"/>
        <v>53296</v>
      </c>
      <c r="JR58" s="62">
        <f t="shared" si="22"/>
        <v>53327</v>
      </c>
      <c r="JS58" s="62">
        <f t="shared" si="22"/>
        <v>53358</v>
      </c>
      <c r="JT58" s="62">
        <f t="shared" si="22"/>
        <v>53386</v>
      </c>
      <c r="JU58" s="62">
        <f t="shared" si="22"/>
        <v>53417</v>
      </c>
      <c r="JV58" s="62">
        <f t="shared" si="22"/>
        <v>53447</v>
      </c>
    </row>
    <row r="59" spans="1:282">
      <c r="A59" s="59"/>
      <c r="C59" s="63"/>
      <c r="D59" s="58"/>
      <c r="E59" s="60"/>
      <c r="F59" s="64"/>
      <c r="G59" s="63"/>
      <c r="H59" s="63"/>
      <c r="I59" s="18"/>
      <c r="J59" s="59"/>
      <c r="K59" s="18"/>
      <c r="L59" s="155"/>
      <c r="M59" s="155"/>
      <c r="N59" s="155"/>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c r="IW59" s="58"/>
      <c r="IX59" s="58"/>
      <c r="IY59" s="58"/>
      <c r="IZ59" s="58"/>
      <c r="JA59" s="58"/>
      <c r="JB59" s="58"/>
      <c r="JC59" s="58"/>
      <c r="JD59" s="58"/>
      <c r="JE59" s="58"/>
      <c r="JF59" s="58"/>
      <c r="JG59" s="58"/>
      <c r="JH59" s="58"/>
      <c r="JI59" s="58"/>
      <c r="JJ59" s="58"/>
      <c r="JK59" s="58"/>
      <c r="JL59" s="58"/>
      <c r="JM59" s="58"/>
      <c r="JN59" s="58"/>
      <c r="JO59" s="58"/>
      <c r="JP59" s="58"/>
      <c r="JQ59" s="58"/>
      <c r="JR59" s="58"/>
      <c r="JS59" s="58"/>
      <c r="JT59" s="58"/>
      <c r="JU59" s="58"/>
      <c r="JV59" s="58"/>
    </row>
    <row r="60" spans="1:282" ht="30" customHeight="1">
      <c r="A60" s="75" t="s">
        <v>239</v>
      </c>
      <c r="C60" s="63"/>
      <c r="D60" s="58"/>
      <c r="E60" s="60"/>
      <c r="F60" s="64"/>
      <c r="G60" s="63"/>
      <c r="H60" s="63"/>
      <c r="I60" s="18"/>
      <c r="J60" s="59"/>
      <c r="K60" s="18"/>
      <c r="L60" s="155"/>
      <c r="M60" s="155"/>
      <c r="N60" s="155"/>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c r="IW60" s="58"/>
      <c r="IX60" s="58"/>
      <c r="IY60" s="58"/>
      <c r="IZ60" s="58"/>
      <c r="JA60" s="58"/>
      <c r="JB60" s="58"/>
      <c r="JC60" s="58"/>
      <c r="JD60" s="58"/>
      <c r="JE60" s="58"/>
      <c r="JF60" s="58"/>
      <c r="JG60" s="58"/>
      <c r="JH60" s="58"/>
      <c r="JI60" s="58"/>
      <c r="JJ60" s="58"/>
      <c r="JK60" s="58"/>
      <c r="JL60" s="58"/>
      <c r="JM60" s="58"/>
      <c r="JN60" s="58"/>
      <c r="JO60" s="58"/>
      <c r="JP60" s="58"/>
      <c r="JQ60" s="58"/>
      <c r="JR60" s="58"/>
      <c r="JS60" s="58"/>
      <c r="JT60" s="58"/>
      <c r="JU60" s="58"/>
      <c r="JV60" s="58"/>
    </row>
    <row r="61" spans="1:282">
      <c r="A61" t="s">
        <v>264</v>
      </c>
      <c r="B61" s="43" t="s">
        <v>281</v>
      </c>
      <c r="C61" s="65">
        <v>0</v>
      </c>
      <c r="D61" s="67">
        <f>IF(D62=1,C61+1,C61)</f>
        <v>1</v>
      </c>
      <c r="E61" s="67">
        <f t="shared" ref="E61:BP61" si="23">IF(E62=1,D61+1,D61)</f>
        <v>1</v>
      </c>
      <c r="F61" s="67">
        <f t="shared" si="23"/>
        <v>1</v>
      </c>
      <c r="G61" s="67">
        <f t="shared" si="23"/>
        <v>1</v>
      </c>
      <c r="H61" s="67">
        <f t="shared" si="23"/>
        <v>1</v>
      </c>
      <c r="I61" s="67">
        <f t="shared" si="23"/>
        <v>1</v>
      </c>
      <c r="J61" s="67">
        <f t="shared" si="23"/>
        <v>1</v>
      </c>
      <c r="K61" s="67">
        <f t="shared" si="23"/>
        <v>1</v>
      </c>
      <c r="L61" s="67">
        <f t="shared" si="23"/>
        <v>1</v>
      </c>
      <c r="M61" s="67">
        <f t="shared" si="23"/>
        <v>1</v>
      </c>
      <c r="N61" s="67">
        <f t="shared" si="23"/>
        <v>1</v>
      </c>
      <c r="O61" s="67">
        <f t="shared" si="23"/>
        <v>1</v>
      </c>
      <c r="P61" s="67">
        <f t="shared" si="23"/>
        <v>2</v>
      </c>
      <c r="Q61" s="67">
        <f t="shared" si="23"/>
        <v>2</v>
      </c>
      <c r="R61" s="67">
        <f t="shared" si="23"/>
        <v>2</v>
      </c>
      <c r="S61" s="67">
        <f t="shared" si="23"/>
        <v>2</v>
      </c>
      <c r="T61" s="67">
        <f t="shared" si="23"/>
        <v>2</v>
      </c>
      <c r="U61" s="67">
        <f t="shared" si="23"/>
        <v>2</v>
      </c>
      <c r="V61" s="67">
        <f t="shared" si="23"/>
        <v>2</v>
      </c>
      <c r="W61" s="67">
        <f t="shared" si="23"/>
        <v>2</v>
      </c>
      <c r="X61" s="67">
        <f t="shared" si="23"/>
        <v>2</v>
      </c>
      <c r="Y61" s="67">
        <f t="shared" si="23"/>
        <v>2</v>
      </c>
      <c r="Z61" s="67">
        <f t="shared" si="23"/>
        <v>2</v>
      </c>
      <c r="AA61" s="67">
        <f t="shared" si="23"/>
        <v>2</v>
      </c>
      <c r="AB61" s="67">
        <f t="shared" si="23"/>
        <v>3</v>
      </c>
      <c r="AC61" s="67">
        <f t="shared" si="23"/>
        <v>3</v>
      </c>
      <c r="AD61" s="67">
        <f t="shared" si="23"/>
        <v>3</v>
      </c>
      <c r="AE61" s="67">
        <f t="shared" si="23"/>
        <v>3</v>
      </c>
      <c r="AF61" s="67">
        <f t="shared" si="23"/>
        <v>3</v>
      </c>
      <c r="AG61" s="67">
        <f t="shared" si="23"/>
        <v>3</v>
      </c>
      <c r="AH61" s="67">
        <f t="shared" si="23"/>
        <v>3</v>
      </c>
      <c r="AI61" s="67">
        <f t="shared" si="23"/>
        <v>3</v>
      </c>
      <c r="AJ61" s="67">
        <f t="shared" si="23"/>
        <v>3</v>
      </c>
      <c r="AK61" s="67">
        <f t="shared" si="23"/>
        <v>3</v>
      </c>
      <c r="AL61" s="67">
        <f t="shared" si="23"/>
        <v>3</v>
      </c>
      <c r="AM61" s="67">
        <f t="shared" si="23"/>
        <v>3</v>
      </c>
      <c r="AN61" s="67">
        <f t="shared" si="23"/>
        <v>4</v>
      </c>
      <c r="AO61" s="67">
        <f t="shared" si="23"/>
        <v>4</v>
      </c>
      <c r="AP61" s="67">
        <f t="shared" si="23"/>
        <v>4</v>
      </c>
      <c r="AQ61" s="67">
        <f t="shared" si="23"/>
        <v>4</v>
      </c>
      <c r="AR61" s="67">
        <f t="shared" si="23"/>
        <v>4</v>
      </c>
      <c r="AS61" s="67">
        <f t="shared" si="23"/>
        <v>4</v>
      </c>
      <c r="AT61" s="67">
        <f t="shared" si="23"/>
        <v>4</v>
      </c>
      <c r="AU61" s="67">
        <f t="shared" si="23"/>
        <v>4</v>
      </c>
      <c r="AV61" s="67">
        <f t="shared" si="23"/>
        <v>4</v>
      </c>
      <c r="AW61" s="67">
        <f t="shared" si="23"/>
        <v>4</v>
      </c>
      <c r="AX61" s="67">
        <f t="shared" si="23"/>
        <v>4</v>
      </c>
      <c r="AY61" s="67">
        <f t="shared" si="23"/>
        <v>4</v>
      </c>
      <c r="AZ61" s="67">
        <f t="shared" si="23"/>
        <v>5</v>
      </c>
      <c r="BA61" s="67">
        <f t="shared" si="23"/>
        <v>5</v>
      </c>
      <c r="BB61" s="67">
        <f t="shared" si="23"/>
        <v>5</v>
      </c>
      <c r="BC61" s="67">
        <f t="shared" si="23"/>
        <v>5</v>
      </c>
      <c r="BD61" s="67">
        <f t="shared" si="23"/>
        <v>5</v>
      </c>
      <c r="BE61" s="67">
        <f t="shared" si="23"/>
        <v>5</v>
      </c>
      <c r="BF61" s="67">
        <f t="shared" si="23"/>
        <v>5</v>
      </c>
      <c r="BG61" s="67">
        <f t="shared" si="23"/>
        <v>5</v>
      </c>
      <c r="BH61" s="67">
        <f t="shared" si="23"/>
        <v>5</v>
      </c>
      <c r="BI61" s="67">
        <f t="shared" si="23"/>
        <v>5</v>
      </c>
      <c r="BJ61" s="67">
        <f t="shared" si="23"/>
        <v>5</v>
      </c>
      <c r="BK61" s="67">
        <f t="shared" si="23"/>
        <v>5</v>
      </c>
      <c r="BL61" s="67">
        <f t="shared" si="23"/>
        <v>6</v>
      </c>
      <c r="BM61" s="67">
        <f t="shared" si="23"/>
        <v>6</v>
      </c>
      <c r="BN61" s="67">
        <f t="shared" si="23"/>
        <v>6</v>
      </c>
      <c r="BO61" s="67">
        <f t="shared" si="23"/>
        <v>6</v>
      </c>
      <c r="BP61" s="67">
        <f t="shared" si="23"/>
        <v>6</v>
      </c>
      <c r="BQ61" s="67">
        <f t="shared" ref="BQ61:EB61" si="24">IF(BQ62=1,BP61+1,BP61)</f>
        <v>6</v>
      </c>
      <c r="BR61" s="67">
        <f t="shared" si="24"/>
        <v>6</v>
      </c>
      <c r="BS61" s="67">
        <f t="shared" si="24"/>
        <v>6</v>
      </c>
      <c r="BT61" s="67">
        <f t="shared" si="24"/>
        <v>6</v>
      </c>
      <c r="BU61" s="67">
        <f t="shared" si="24"/>
        <v>6</v>
      </c>
      <c r="BV61" s="67">
        <f t="shared" si="24"/>
        <v>6</v>
      </c>
      <c r="BW61" s="67">
        <f t="shared" si="24"/>
        <v>6</v>
      </c>
      <c r="BX61" s="67">
        <f t="shared" si="24"/>
        <v>7</v>
      </c>
      <c r="BY61" s="67">
        <f t="shared" si="24"/>
        <v>7</v>
      </c>
      <c r="BZ61" s="67">
        <f t="shared" si="24"/>
        <v>7</v>
      </c>
      <c r="CA61" s="67">
        <f t="shared" si="24"/>
        <v>7</v>
      </c>
      <c r="CB61" s="67">
        <f t="shared" si="24"/>
        <v>7</v>
      </c>
      <c r="CC61" s="67">
        <f t="shared" si="24"/>
        <v>7</v>
      </c>
      <c r="CD61" s="67">
        <f t="shared" si="24"/>
        <v>7</v>
      </c>
      <c r="CE61" s="67">
        <f t="shared" si="24"/>
        <v>7</v>
      </c>
      <c r="CF61" s="67">
        <f t="shared" si="24"/>
        <v>7</v>
      </c>
      <c r="CG61" s="67">
        <f t="shared" si="24"/>
        <v>7</v>
      </c>
      <c r="CH61" s="67">
        <f t="shared" si="24"/>
        <v>7</v>
      </c>
      <c r="CI61" s="67">
        <f t="shared" si="24"/>
        <v>7</v>
      </c>
      <c r="CJ61" s="67">
        <f t="shared" si="24"/>
        <v>8</v>
      </c>
      <c r="CK61" s="67">
        <f t="shared" si="24"/>
        <v>8</v>
      </c>
      <c r="CL61" s="67">
        <f t="shared" si="24"/>
        <v>8</v>
      </c>
      <c r="CM61" s="67">
        <f t="shared" si="24"/>
        <v>8</v>
      </c>
      <c r="CN61" s="67">
        <f t="shared" si="24"/>
        <v>8</v>
      </c>
      <c r="CO61" s="67">
        <f t="shared" si="24"/>
        <v>8</v>
      </c>
      <c r="CP61" s="67">
        <f t="shared" si="24"/>
        <v>8</v>
      </c>
      <c r="CQ61" s="67">
        <f t="shared" si="24"/>
        <v>8</v>
      </c>
      <c r="CR61" s="67">
        <f t="shared" si="24"/>
        <v>8</v>
      </c>
      <c r="CS61" s="67">
        <f t="shared" si="24"/>
        <v>8</v>
      </c>
      <c r="CT61" s="67">
        <f t="shared" si="24"/>
        <v>8</v>
      </c>
      <c r="CU61" s="67">
        <f t="shared" si="24"/>
        <v>8</v>
      </c>
      <c r="CV61" s="67">
        <f t="shared" si="24"/>
        <v>9</v>
      </c>
      <c r="CW61" s="67">
        <f t="shared" si="24"/>
        <v>9</v>
      </c>
      <c r="CX61" s="67">
        <f t="shared" si="24"/>
        <v>9</v>
      </c>
      <c r="CY61" s="67">
        <f t="shared" si="24"/>
        <v>9</v>
      </c>
      <c r="CZ61" s="67">
        <f t="shared" si="24"/>
        <v>9</v>
      </c>
      <c r="DA61" s="67">
        <f t="shared" si="24"/>
        <v>9</v>
      </c>
      <c r="DB61" s="67">
        <f t="shared" si="24"/>
        <v>9</v>
      </c>
      <c r="DC61" s="67">
        <f t="shared" si="24"/>
        <v>9</v>
      </c>
      <c r="DD61" s="67">
        <f t="shared" si="24"/>
        <v>9</v>
      </c>
      <c r="DE61" s="67">
        <f t="shared" si="24"/>
        <v>9</v>
      </c>
      <c r="DF61" s="67">
        <f t="shared" si="24"/>
        <v>9</v>
      </c>
      <c r="DG61" s="67">
        <f t="shared" si="24"/>
        <v>9</v>
      </c>
      <c r="DH61" s="67">
        <f t="shared" si="24"/>
        <v>10</v>
      </c>
      <c r="DI61" s="67">
        <f t="shared" si="24"/>
        <v>10</v>
      </c>
      <c r="DJ61" s="67">
        <f t="shared" si="24"/>
        <v>10</v>
      </c>
      <c r="DK61" s="67">
        <f t="shared" si="24"/>
        <v>10</v>
      </c>
      <c r="DL61" s="67">
        <f t="shared" si="24"/>
        <v>10</v>
      </c>
      <c r="DM61" s="67">
        <f t="shared" si="24"/>
        <v>10</v>
      </c>
      <c r="DN61" s="67">
        <f t="shared" si="24"/>
        <v>10</v>
      </c>
      <c r="DO61" s="67">
        <f t="shared" si="24"/>
        <v>10</v>
      </c>
      <c r="DP61" s="67">
        <f t="shared" si="24"/>
        <v>10</v>
      </c>
      <c r="DQ61" s="67">
        <f t="shared" si="24"/>
        <v>10</v>
      </c>
      <c r="DR61" s="67">
        <f t="shared" si="24"/>
        <v>10</v>
      </c>
      <c r="DS61" s="67">
        <f t="shared" si="24"/>
        <v>10</v>
      </c>
      <c r="DT61" s="67">
        <f t="shared" si="24"/>
        <v>11</v>
      </c>
      <c r="DU61" s="67">
        <f t="shared" si="24"/>
        <v>11</v>
      </c>
      <c r="DV61" s="67">
        <f t="shared" si="24"/>
        <v>11</v>
      </c>
      <c r="DW61" s="67">
        <f t="shared" si="24"/>
        <v>11</v>
      </c>
      <c r="DX61" s="67">
        <f t="shared" si="24"/>
        <v>11</v>
      </c>
      <c r="DY61" s="67">
        <f t="shared" si="24"/>
        <v>11</v>
      </c>
      <c r="DZ61" s="67">
        <f t="shared" si="24"/>
        <v>11</v>
      </c>
      <c r="EA61" s="67">
        <f t="shared" si="24"/>
        <v>11</v>
      </c>
      <c r="EB61" s="67">
        <f t="shared" si="24"/>
        <v>11</v>
      </c>
      <c r="EC61" s="67">
        <f t="shared" ref="EC61:GN61" si="25">IF(EC62=1,EB61+1,EB61)</f>
        <v>11</v>
      </c>
      <c r="ED61" s="67">
        <f t="shared" si="25"/>
        <v>11</v>
      </c>
      <c r="EE61" s="67">
        <f t="shared" si="25"/>
        <v>11</v>
      </c>
      <c r="EF61" s="67">
        <f t="shared" si="25"/>
        <v>12</v>
      </c>
      <c r="EG61" s="67">
        <f t="shared" si="25"/>
        <v>12</v>
      </c>
      <c r="EH61" s="67">
        <f t="shared" si="25"/>
        <v>12</v>
      </c>
      <c r="EI61" s="67">
        <f t="shared" si="25"/>
        <v>12</v>
      </c>
      <c r="EJ61" s="67">
        <f t="shared" si="25"/>
        <v>12</v>
      </c>
      <c r="EK61" s="67">
        <f t="shared" si="25"/>
        <v>12</v>
      </c>
      <c r="EL61" s="67">
        <f t="shared" si="25"/>
        <v>12</v>
      </c>
      <c r="EM61" s="67">
        <f t="shared" si="25"/>
        <v>12</v>
      </c>
      <c r="EN61" s="67">
        <f t="shared" si="25"/>
        <v>12</v>
      </c>
      <c r="EO61" s="67">
        <f t="shared" si="25"/>
        <v>12</v>
      </c>
      <c r="EP61" s="67">
        <f t="shared" si="25"/>
        <v>12</v>
      </c>
      <c r="EQ61" s="67">
        <f t="shared" si="25"/>
        <v>12</v>
      </c>
      <c r="ER61" s="67">
        <f t="shared" si="25"/>
        <v>13</v>
      </c>
      <c r="ES61" s="67">
        <f t="shared" si="25"/>
        <v>13</v>
      </c>
      <c r="ET61" s="67">
        <f t="shared" si="25"/>
        <v>13</v>
      </c>
      <c r="EU61" s="67">
        <f t="shared" si="25"/>
        <v>13</v>
      </c>
      <c r="EV61" s="67">
        <f t="shared" si="25"/>
        <v>13</v>
      </c>
      <c r="EW61" s="67">
        <f t="shared" si="25"/>
        <v>13</v>
      </c>
      <c r="EX61" s="67">
        <f t="shared" si="25"/>
        <v>13</v>
      </c>
      <c r="EY61" s="67">
        <f t="shared" si="25"/>
        <v>13</v>
      </c>
      <c r="EZ61" s="67">
        <f t="shared" si="25"/>
        <v>13</v>
      </c>
      <c r="FA61" s="67">
        <f t="shared" si="25"/>
        <v>13</v>
      </c>
      <c r="FB61" s="67">
        <f t="shared" si="25"/>
        <v>13</v>
      </c>
      <c r="FC61" s="67">
        <f t="shared" si="25"/>
        <v>13</v>
      </c>
      <c r="FD61" s="67">
        <f t="shared" si="25"/>
        <v>14</v>
      </c>
      <c r="FE61" s="67">
        <f t="shared" si="25"/>
        <v>14</v>
      </c>
      <c r="FF61" s="67">
        <f t="shared" si="25"/>
        <v>14</v>
      </c>
      <c r="FG61" s="67">
        <f t="shared" si="25"/>
        <v>14</v>
      </c>
      <c r="FH61" s="67">
        <f t="shared" si="25"/>
        <v>14</v>
      </c>
      <c r="FI61" s="67">
        <f t="shared" si="25"/>
        <v>14</v>
      </c>
      <c r="FJ61" s="67">
        <f t="shared" si="25"/>
        <v>14</v>
      </c>
      <c r="FK61" s="67">
        <f t="shared" si="25"/>
        <v>14</v>
      </c>
      <c r="FL61" s="67">
        <f t="shared" si="25"/>
        <v>14</v>
      </c>
      <c r="FM61" s="67">
        <f t="shared" si="25"/>
        <v>14</v>
      </c>
      <c r="FN61" s="67">
        <f t="shared" si="25"/>
        <v>14</v>
      </c>
      <c r="FO61" s="67">
        <f t="shared" si="25"/>
        <v>14</v>
      </c>
      <c r="FP61" s="67">
        <f t="shared" si="25"/>
        <v>15</v>
      </c>
      <c r="FQ61" s="67">
        <f t="shared" si="25"/>
        <v>15</v>
      </c>
      <c r="FR61" s="67">
        <f t="shared" si="25"/>
        <v>15</v>
      </c>
      <c r="FS61" s="67">
        <f t="shared" si="25"/>
        <v>15</v>
      </c>
      <c r="FT61" s="67">
        <f t="shared" si="25"/>
        <v>15</v>
      </c>
      <c r="FU61" s="67">
        <f t="shared" si="25"/>
        <v>15</v>
      </c>
      <c r="FV61" s="67">
        <f t="shared" si="25"/>
        <v>15</v>
      </c>
      <c r="FW61" s="67">
        <f t="shared" si="25"/>
        <v>15</v>
      </c>
      <c r="FX61" s="67">
        <f t="shared" si="25"/>
        <v>15</v>
      </c>
      <c r="FY61" s="67">
        <f t="shared" si="25"/>
        <v>15</v>
      </c>
      <c r="FZ61" s="67">
        <f t="shared" si="25"/>
        <v>15</v>
      </c>
      <c r="GA61" s="67">
        <f t="shared" si="25"/>
        <v>15</v>
      </c>
      <c r="GB61" s="67">
        <f t="shared" si="25"/>
        <v>16</v>
      </c>
      <c r="GC61" s="67">
        <f t="shared" si="25"/>
        <v>16</v>
      </c>
      <c r="GD61" s="67">
        <f t="shared" si="25"/>
        <v>16</v>
      </c>
      <c r="GE61" s="67">
        <f t="shared" si="25"/>
        <v>16</v>
      </c>
      <c r="GF61" s="67">
        <f t="shared" si="25"/>
        <v>16</v>
      </c>
      <c r="GG61" s="67">
        <f t="shared" si="25"/>
        <v>16</v>
      </c>
      <c r="GH61" s="67">
        <f t="shared" si="25"/>
        <v>16</v>
      </c>
      <c r="GI61" s="67">
        <f t="shared" si="25"/>
        <v>16</v>
      </c>
      <c r="GJ61" s="67">
        <f t="shared" si="25"/>
        <v>16</v>
      </c>
      <c r="GK61" s="67">
        <f t="shared" si="25"/>
        <v>16</v>
      </c>
      <c r="GL61" s="67">
        <f t="shared" si="25"/>
        <v>16</v>
      </c>
      <c r="GM61" s="67">
        <f t="shared" si="25"/>
        <v>16</v>
      </c>
      <c r="GN61" s="67">
        <f t="shared" si="25"/>
        <v>17</v>
      </c>
      <c r="GO61" s="67">
        <f t="shared" ref="GO61:IZ61" si="26">IF(GO62=1,GN61+1,GN61)</f>
        <v>17</v>
      </c>
      <c r="GP61" s="67">
        <f t="shared" si="26"/>
        <v>17</v>
      </c>
      <c r="GQ61" s="67">
        <f t="shared" si="26"/>
        <v>17</v>
      </c>
      <c r="GR61" s="67">
        <f t="shared" si="26"/>
        <v>17</v>
      </c>
      <c r="GS61" s="67">
        <f t="shared" si="26"/>
        <v>17</v>
      </c>
      <c r="GT61" s="67">
        <f t="shared" si="26"/>
        <v>17</v>
      </c>
      <c r="GU61" s="67">
        <f t="shared" si="26"/>
        <v>17</v>
      </c>
      <c r="GV61" s="67">
        <f t="shared" si="26"/>
        <v>17</v>
      </c>
      <c r="GW61" s="67">
        <f t="shared" si="26"/>
        <v>17</v>
      </c>
      <c r="GX61" s="67">
        <f t="shared" si="26"/>
        <v>17</v>
      </c>
      <c r="GY61" s="67">
        <f t="shared" si="26"/>
        <v>17</v>
      </c>
      <c r="GZ61" s="67">
        <f t="shared" si="26"/>
        <v>18</v>
      </c>
      <c r="HA61" s="67">
        <f t="shared" si="26"/>
        <v>18</v>
      </c>
      <c r="HB61" s="67">
        <f t="shared" si="26"/>
        <v>18</v>
      </c>
      <c r="HC61" s="67">
        <f t="shared" si="26"/>
        <v>18</v>
      </c>
      <c r="HD61" s="67">
        <f t="shared" si="26"/>
        <v>18</v>
      </c>
      <c r="HE61" s="67">
        <f t="shared" si="26"/>
        <v>18</v>
      </c>
      <c r="HF61" s="67">
        <f t="shared" si="26"/>
        <v>18</v>
      </c>
      <c r="HG61" s="67">
        <f t="shared" si="26"/>
        <v>18</v>
      </c>
      <c r="HH61" s="67">
        <f t="shared" si="26"/>
        <v>18</v>
      </c>
      <c r="HI61" s="67">
        <f t="shared" si="26"/>
        <v>18</v>
      </c>
      <c r="HJ61" s="67">
        <f t="shared" si="26"/>
        <v>18</v>
      </c>
      <c r="HK61" s="67">
        <f t="shared" si="26"/>
        <v>18</v>
      </c>
      <c r="HL61" s="67">
        <f t="shared" si="26"/>
        <v>19</v>
      </c>
      <c r="HM61" s="67">
        <f t="shared" si="26"/>
        <v>19</v>
      </c>
      <c r="HN61" s="67">
        <f t="shared" si="26"/>
        <v>19</v>
      </c>
      <c r="HO61" s="67">
        <f t="shared" si="26"/>
        <v>19</v>
      </c>
      <c r="HP61" s="67">
        <f t="shared" si="26"/>
        <v>19</v>
      </c>
      <c r="HQ61" s="67">
        <f t="shared" si="26"/>
        <v>19</v>
      </c>
      <c r="HR61" s="67">
        <f t="shared" si="26"/>
        <v>19</v>
      </c>
      <c r="HS61" s="67">
        <f t="shared" si="26"/>
        <v>19</v>
      </c>
      <c r="HT61" s="67">
        <f t="shared" si="26"/>
        <v>19</v>
      </c>
      <c r="HU61" s="67">
        <f t="shared" si="26"/>
        <v>19</v>
      </c>
      <c r="HV61" s="67">
        <f t="shared" si="26"/>
        <v>19</v>
      </c>
      <c r="HW61" s="67">
        <f t="shared" si="26"/>
        <v>19</v>
      </c>
      <c r="HX61" s="67">
        <f t="shared" si="26"/>
        <v>20</v>
      </c>
      <c r="HY61" s="67">
        <f t="shared" si="26"/>
        <v>20</v>
      </c>
      <c r="HZ61" s="67">
        <f t="shared" si="26"/>
        <v>20</v>
      </c>
      <c r="IA61" s="67">
        <f t="shared" si="26"/>
        <v>20</v>
      </c>
      <c r="IB61" s="67">
        <f t="shared" si="26"/>
        <v>20</v>
      </c>
      <c r="IC61" s="67">
        <f t="shared" si="26"/>
        <v>20</v>
      </c>
      <c r="ID61" s="67">
        <f t="shared" si="26"/>
        <v>20</v>
      </c>
      <c r="IE61" s="67">
        <f t="shared" si="26"/>
        <v>20</v>
      </c>
      <c r="IF61" s="67">
        <f t="shared" si="26"/>
        <v>20</v>
      </c>
      <c r="IG61" s="67">
        <f t="shared" si="26"/>
        <v>20</v>
      </c>
      <c r="IH61" s="67">
        <f t="shared" si="26"/>
        <v>20</v>
      </c>
      <c r="II61" s="67">
        <f t="shared" si="26"/>
        <v>20</v>
      </c>
      <c r="IJ61" s="67">
        <f t="shared" si="26"/>
        <v>21</v>
      </c>
      <c r="IK61" s="67">
        <f t="shared" si="26"/>
        <v>21</v>
      </c>
      <c r="IL61" s="67">
        <f t="shared" si="26"/>
        <v>21</v>
      </c>
      <c r="IM61" s="67">
        <f t="shared" si="26"/>
        <v>21</v>
      </c>
      <c r="IN61" s="67">
        <f t="shared" si="26"/>
        <v>21</v>
      </c>
      <c r="IO61" s="67">
        <f t="shared" si="26"/>
        <v>21</v>
      </c>
      <c r="IP61" s="67">
        <f t="shared" si="26"/>
        <v>21</v>
      </c>
      <c r="IQ61" s="67">
        <f t="shared" si="26"/>
        <v>21</v>
      </c>
      <c r="IR61" s="67">
        <f t="shared" si="26"/>
        <v>21</v>
      </c>
      <c r="IS61" s="67">
        <f t="shared" si="26"/>
        <v>21</v>
      </c>
      <c r="IT61" s="67">
        <f t="shared" si="26"/>
        <v>21</v>
      </c>
      <c r="IU61" s="67">
        <f t="shared" si="26"/>
        <v>21</v>
      </c>
      <c r="IV61" s="67">
        <f t="shared" si="26"/>
        <v>22</v>
      </c>
      <c r="IW61" s="67">
        <f t="shared" si="26"/>
        <v>22</v>
      </c>
      <c r="IX61" s="67">
        <f t="shared" si="26"/>
        <v>22</v>
      </c>
      <c r="IY61" s="67">
        <f t="shared" si="26"/>
        <v>22</v>
      </c>
      <c r="IZ61" s="67">
        <f t="shared" si="26"/>
        <v>22</v>
      </c>
      <c r="JA61" s="67">
        <f t="shared" ref="JA61:JV61" si="27">IF(JA62=1,IZ61+1,IZ61)</f>
        <v>22</v>
      </c>
      <c r="JB61" s="67">
        <f t="shared" si="27"/>
        <v>22</v>
      </c>
      <c r="JC61" s="67">
        <f t="shared" si="27"/>
        <v>22</v>
      </c>
      <c r="JD61" s="67">
        <f t="shared" si="27"/>
        <v>22</v>
      </c>
      <c r="JE61" s="67">
        <f t="shared" si="27"/>
        <v>22</v>
      </c>
      <c r="JF61" s="67">
        <f t="shared" si="27"/>
        <v>22</v>
      </c>
      <c r="JG61" s="67">
        <f t="shared" si="27"/>
        <v>22</v>
      </c>
      <c r="JH61" s="67">
        <f t="shared" si="27"/>
        <v>23</v>
      </c>
      <c r="JI61" s="67">
        <f t="shared" si="27"/>
        <v>23</v>
      </c>
      <c r="JJ61" s="67">
        <f t="shared" si="27"/>
        <v>23</v>
      </c>
      <c r="JK61" s="67">
        <f t="shared" si="27"/>
        <v>23</v>
      </c>
      <c r="JL61" s="67">
        <f t="shared" si="27"/>
        <v>23</v>
      </c>
      <c r="JM61" s="67">
        <f t="shared" si="27"/>
        <v>23</v>
      </c>
      <c r="JN61" s="67">
        <f t="shared" si="27"/>
        <v>23</v>
      </c>
      <c r="JO61" s="67">
        <f t="shared" si="27"/>
        <v>23</v>
      </c>
      <c r="JP61" s="67">
        <f t="shared" si="27"/>
        <v>23</v>
      </c>
      <c r="JQ61" s="67">
        <f t="shared" si="27"/>
        <v>23</v>
      </c>
      <c r="JR61" s="67">
        <f t="shared" si="27"/>
        <v>23</v>
      </c>
      <c r="JS61" s="67">
        <f t="shared" si="27"/>
        <v>23</v>
      </c>
      <c r="JT61" s="67">
        <f t="shared" si="27"/>
        <v>24</v>
      </c>
      <c r="JU61" s="67">
        <f t="shared" si="27"/>
        <v>24</v>
      </c>
      <c r="JV61" s="67">
        <f t="shared" si="27"/>
        <v>24</v>
      </c>
    </row>
    <row r="62" spans="1:282">
      <c r="A62" t="s">
        <v>265</v>
      </c>
      <c r="B62" s="43" t="s">
        <v>281</v>
      </c>
      <c r="C62" s="65">
        <v>0</v>
      </c>
      <c r="D62" s="67">
        <f>IF(C62=12,1,C62+1)</f>
        <v>1</v>
      </c>
      <c r="E62" s="67">
        <f t="shared" ref="E62:K62" si="28">IF(D62=12,1,D62+1)</f>
        <v>2</v>
      </c>
      <c r="F62" s="67">
        <f t="shared" si="28"/>
        <v>3</v>
      </c>
      <c r="G62" s="67">
        <f t="shared" si="28"/>
        <v>4</v>
      </c>
      <c r="H62" s="67">
        <f t="shared" si="28"/>
        <v>5</v>
      </c>
      <c r="I62" s="67">
        <f t="shared" si="28"/>
        <v>6</v>
      </c>
      <c r="J62" s="67">
        <f t="shared" si="28"/>
        <v>7</v>
      </c>
      <c r="K62" s="67">
        <f t="shared" si="28"/>
        <v>8</v>
      </c>
      <c r="L62" s="67">
        <f>IF(K62=12,1,K62+1)</f>
        <v>9</v>
      </c>
      <c r="M62" s="67">
        <f>IF(L62=12,1,L62+1)</f>
        <v>10</v>
      </c>
      <c r="N62" s="67">
        <f>IF(M62=12,1,M62+1)</f>
        <v>11</v>
      </c>
      <c r="O62" s="67">
        <f t="shared" ref="O62:BZ62" si="29">IF(N62=12,1,N62+1)</f>
        <v>12</v>
      </c>
      <c r="P62" s="67">
        <f t="shared" si="29"/>
        <v>1</v>
      </c>
      <c r="Q62" s="67">
        <f t="shared" si="29"/>
        <v>2</v>
      </c>
      <c r="R62" s="67">
        <f t="shared" si="29"/>
        <v>3</v>
      </c>
      <c r="S62" s="67">
        <f t="shared" si="29"/>
        <v>4</v>
      </c>
      <c r="T62" s="67">
        <f t="shared" si="29"/>
        <v>5</v>
      </c>
      <c r="U62" s="67">
        <f t="shared" si="29"/>
        <v>6</v>
      </c>
      <c r="V62" s="67">
        <f t="shared" si="29"/>
        <v>7</v>
      </c>
      <c r="W62" s="67">
        <f t="shared" si="29"/>
        <v>8</v>
      </c>
      <c r="X62" s="67">
        <f t="shared" si="29"/>
        <v>9</v>
      </c>
      <c r="Y62" s="67">
        <f t="shared" si="29"/>
        <v>10</v>
      </c>
      <c r="Z62" s="67">
        <f t="shared" si="29"/>
        <v>11</v>
      </c>
      <c r="AA62" s="67">
        <f t="shared" si="29"/>
        <v>12</v>
      </c>
      <c r="AB62" s="67">
        <f t="shared" si="29"/>
        <v>1</v>
      </c>
      <c r="AC62" s="67">
        <f t="shared" si="29"/>
        <v>2</v>
      </c>
      <c r="AD62" s="67">
        <f t="shared" si="29"/>
        <v>3</v>
      </c>
      <c r="AE62" s="67">
        <f t="shared" si="29"/>
        <v>4</v>
      </c>
      <c r="AF62" s="67">
        <f t="shared" si="29"/>
        <v>5</v>
      </c>
      <c r="AG62" s="67">
        <f t="shared" si="29"/>
        <v>6</v>
      </c>
      <c r="AH62" s="67">
        <f t="shared" si="29"/>
        <v>7</v>
      </c>
      <c r="AI62" s="67">
        <f t="shared" si="29"/>
        <v>8</v>
      </c>
      <c r="AJ62" s="67">
        <f t="shared" si="29"/>
        <v>9</v>
      </c>
      <c r="AK62" s="67">
        <f t="shared" si="29"/>
        <v>10</v>
      </c>
      <c r="AL62" s="67">
        <f t="shared" si="29"/>
        <v>11</v>
      </c>
      <c r="AM62" s="67">
        <f t="shared" si="29"/>
        <v>12</v>
      </c>
      <c r="AN62" s="67">
        <f t="shared" si="29"/>
        <v>1</v>
      </c>
      <c r="AO62" s="67">
        <f t="shared" si="29"/>
        <v>2</v>
      </c>
      <c r="AP62" s="67">
        <f t="shared" si="29"/>
        <v>3</v>
      </c>
      <c r="AQ62" s="67">
        <f t="shared" si="29"/>
        <v>4</v>
      </c>
      <c r="AR62" s="67">
        <f t="shared" si="29"/>
        <v>5</v>
      </c>
      <c r="AS62" s="67">
        <f t="shared" si="29"/>
        <v>6</v>
      </c>
      <c r="AT62" s="67">
        <f t="shared" si="29"/>
        <v>7</v>
      </c>
      <c r="AU62" s="67">
        <f t="shared" si="29"/>
        <v>8</v>
      </c>
      <c r="AV62" s="67">
        <f t="shared" si="29"/>
        <v>9</v>
      </c>
      <c r="AW62" s="67">
        <f t="shared" si="29"/>
        <v>10</v>
      </c>
      <c r="AX62" s="67">
        <f t="shared" si="29"/>
        <v>11</v>
      </c>
      <c r="AY62" s="67">
        <f t="shared" si="29"/>
        <v>12</v>
      </c>
      <c r="AZ62" s="67">
        <f t="shared" si="29"/>
        <v>1</v>
      </c>
      <c r="BA62" s="67">
        <f t="shared" si="29"/>
        <v>2</v>
      </c>
      <c r="BB62" s="67">
        <f t="shared" si="29"/>
        <v>3</v>
      </c>
      <c r="BC62" s="67">
        <f t="shared" si="29"/>
        <v>4</v>
      </c>
      <c r="BD62" s="67">
        <f t="shared" si="29"/>
        <v>5</v>
      </c>
      <c r="BE62" s="67">
        <f t="shared" si="29"/>
        <v>6</v>
      </c>
      <c r="BF62" s="67">
        <f t="shared" si="29"/>
        <v>7</v>
      </c>
      <c r="BG62" s="67">
        <f t="shared" si="29"/>
        <v>8</v>
      </c>
      <c r="BH62" s="67">
        <f t="shared" si="29"/>
        <v>9</v>
      </c>
      <c r="BI62" s="67">
        <f t="shared" si="29"/>
        <v>10</v>
      </c>
      <c r="BJ62" s="67">
        <f t="shared" si="29"/>
        <v>11</v>
      </c>
      <c r="BK62" s="67">
        <f t="shared" si="29"/>
        <v>12</v>
      </c>
      <c r="BL62" s="67">
        <f t="shared" si="29"/>
        <v>1</v>
      </c>
      <c r="BM62" s="67">
        <f t="shared" si="29"/>
        <v>2</v>
      </c>
      <c r="BN62" s="67">
        <f t="shared" si="29"/>
        <v>3</v>
      </c>
      <c r="BO62" s="67">
        <f t="shared" si="29"/>
        <v>4</v>
      </c>
      <c r="BP62" s="67">
        <f t="shared" si="29"/>
        <v>5</v>
      </c>
      <c r="BQ62" s="67">
        <f t="shared" si="29"/>
        <v>6</v>
      </c>
      <c r="BR62" s="67">
        <f t="shared" si="29"/>
        <v>7</v>
      </c>
      <c r="BS62" s="67">
        <f t="shared" si="29"/>
        <v>8</v>
      </c>
      <c r="BT62" s="67">
        <f t="shared" si="29"/>
        <v>9</v>
      </c>
      <c r="BU62" s="67">
        <f t="shared" si="29"/>
        <v>10</v>
      </c>
      <c r="BV62" s="67">
        <f t="shared" si="29"/>
        <v>11</v>
      </c>
      <c r="BW62" s="67">
        <f t="shared" si="29"/>
        <v>12</v>
      </c>
      <c r="BX62" s="67">
        <f t="shared" si="29"/>
        <v>1</v>
      </c>
      <c r="BY62" s="67">
        <f t="shared" si="29"/>
        <v>2</v>
      </c>
      <c r="BZ62" s="67">
        <f t="shared" si="29"/>
        <v>3</v>
      </c>
      <c r="CA62" s="67">
        <f t="shared" ref="CA62:EL62" si="30">IF(BZ62=12,1,BZ62+1)</f>
        <v>4</v>
      </c>
      <c r="CB62" s="67">
        <f t="shared" si="30"/>
        <v>5</v>
      </c>
      <c r="CC62" s="67">
        <f t="shared" si="30"/>
        <v>6</v>
      </c>
      <c r="CD62" s="67">
        <f t="shared" si="30"/>
        <v>7</v>
      </c>
      <c r="CE62" s="67">
        <f t="shared" si="30"/>
        <v>8</v>
      </c>
      <c r="CF62" s="67">
        <f t="shared" si="30"/>
        <v>9</v>
      </c>
      <c r="CG62" s="67">
        <f t="shared" si="30"/>
        <v>10</v>
      </c>
      <c r="CH62" s="67">
        <f t="shared" si="30"/>
        <v>11</v>
      </c>
      <c r="CI62" s="67">
        <f t="shared" si="30"/>
        <v>12</v>
      </c>
      <c r="CJ62" s="67">
        <f t="shared" si="30"/>
        <v>1</v>
      </c>
      <c r="CK62" s="67">
        <f t="shared" si="30"/>
        <v>2</v>
      </c>
      <c r="CL62" s="67">
        <f t="shared" si="30"/>
        <v>3</v>
      </c>
      <c r="CM62" s="67">
        <f t="shared" si="30"/>
        <v>4</v>
      </c>
      <c r="CN62" s="67">
        <f t="shared" si="30"/>
        <v>5</v>
      </c>
      <c r="CO62" s="67">
        <f t="shared" si="30"/>
        <v>6</v>
      </c>
      <c r="CP62" s="67">
        <f t="shared" si="30"/>
        <v>7</v>
      </c>
      <c r="CQ62" s="67">
        <f t="shared" si="30"/>
        <v>8</v>
      </c>
      <c r="CR62" s="67">
        <f t="shared" si="30"/>
        <v>9</v>
      </c>
      <c r="CS62" s="67">
        <f t="shared" si="30"/>
        <v>10</v>
      </c>
      <c r="CT62" s="67">
        <f t="shared" si="30"/>
        <v>11</v>
      </c>
      <c r="CU62" s="67">
        <f t="shared" si="30"/>
        <v>12</v>
      </c>
      <c r="CV62" s="67">
        <f t="shared" si="30"/>
        <v>1</v>
      </c>
      <c r="CW62" s="67">
        <f t="shared" si="30"/>
        <v>2</v>
      </c>
      <c r="CX62" s="67">
        <f t="shared" si="30"/>
        <v>3</v>
      </c>
      <c r="CY62" s="67">
        <f t="shared" si="30"/>
        <v>4</v>
      </c>
      <c r="CZ62" s="67">
        <f t="shared" si="30"/>
        <v>5</v>
      </c>
      <c r="DA62" s="67">
        <f t="shared" si="30"/>
        <v>6</v>
      </c>
      <c r="DB62" s="67">
        <f t="shared" si="30"/>
        <v>7</v>
      </c>
      <c r="DC62" s="67">
        <f t="shared" si="30"/>
        <v>8</v>
      </c>
      <c r="DD62" s="67">
        <f t="shared" si="30"/>
        <v>9</v>
      </c>
      <c r="DE62" s="67">
        <f t="shared" si="30"/>
        <v>10</v>
      </c>
      <c r="DF62" s="67">
        <f t="shared" si="30"/>
        <v>11</v>
      </c>
      <c r="DG62" s="67">
        <f t="shared" si="30"/>
        <v>12</v>
      </c>
      <c r="DH62" s="67">
        <f t="shared" si="30"/>
        <v>1</v>
      </c>
      <c r="DI62" s="67">
        <f t="shared" si="30"/>
        <v>2</v>
      </c>
      <c r="DJ62" s="67">
        <f t="shared" si="30"/>
        <v>3</v>
      </c>
      <c r="DK62" s="67">
        <f t="shared" si="30"/>
        <v>4</v>
      </c>
      <c r="DL62" s="67">
        <f t="shared" si="30"/>
        <v>5</v>
      </c>
      <c r="DM62" s="67">
        <f t="shared" si="30"/>
        <v>6</v>
      </c>
      <c r="DN62" s="67">
        <f t="shared" si="30"/>
        <v>7</v>
      </c>
      <c r="DO62" s="67">
        <f t="shared" si="30"/>
        <v>8</v>
      </c>
      <c r="DP62" s="67">
        <f t="shared" si="30"/>
        <v>9</v>
      </c>
      <c r="DQ62" s="67">
        <f t="shared" si="30"/>
        <v>10</v>
      </c>
      <c r="DR62" s="67">
        <f t="shared" si="30"/>
        <v>11</v>
      </c>
      <c r="DS62" s="67">
        <f t="shared" si="30"/>
        <v>12</v>
      </c>
      <c r="DT62" s="67">
        <f t="shared" si="30"/>
        <v>1</v>
      </c>
      <c r="DU62" s="67">
        <f t="shared" si="30"/>
        <v>2</v>
      </c>
      <c r="DV62" s="67">
        <f t="shared" si="30"/>
        <v>3</v>
      </c>
      <c r="DW62" s="67">
        <f t="shared" si="30"/>
        <v>4</v>
      </c>
      <c r="DX62" s="67">
        <f t="shared" si="30"/>
        <v>5</v>
      </c>
      <c r="DY62" s="67">
        <f t="shared" si="30"/>
        <v>6</v>
      </c>
      <c r="DZ62" s="67">
        <f t="shared" si="30"/>
        <v>7</v>
      </c>
      <c r="EA62" s="67">
        <f t="shared" si="30"/>
        <v>8</v>
      </c>
      <c r="EB62" s="67">
        <f t="shared" si="30"/>
        <v>9</v>
      </c>
      <c r="EC62" s="67">
        <f t="shared" si="30"/>
        <v>10</v>
      </c>
      <c r="ED62" s="67">
        <f t="shared" si="30"/>
        <v>11</v>
      </c>
      <c r="EE62" s="67">
        <f t="shared" si="30"/>
        <v>12</v>
      </c>
      <c r="EF62" s="67">
        <f t="shared" si="30"/>
        <v>1</v>
      </c>
      <c r="EG62" s="67">
        <f t="shared" si="30"/>
        <v>2</v>
      </c>
      <c r="EH62" s="67">
        <f t="shared" si="30"/>
        <v>3</v>
      </c>
      <c r="EI62" s="67">
        <f t="shared" si="30"/>
        <v>4</v>
      </c>
      <c r="EJ62" s="67">
        <f t="shared" si="30"/>
        <v>5</v>
      </c>
      <c r="EK62" s="67">
        <f t="shared" si="30"/>
        <v>6</v>
      </c>
      <c r="EL62" s="67">
        <f t="shared" si="30"/>
        <v>7</v>
      </c>
      <c r="EM62" s="67">
        <f t="shared" ref="EM62:GX62" si="31">IF(EL62=12,1,EL62+1)</f>
        <v>8</v>
      </c>
      <c r="EN62" s="67">
        <f t="shared" si="31"/>
        <v>9</v>
      </c>
      <c r="EO62" s="67">
        <f t="shared" si="31"/>
        <v>10</v>
      </c>
      <c r="EP62" s="67">
        <f t="shared" si="31"/>
        <v>11</v>
      </c>
      <c r="EQ62" s="67">
        <f t="shared" si="31"/>
        <v>12</v>
      </c>
      <c r="ER62" s="67">
        <f t="shared" si="31"/>
        <v>1</v>
      </c>
      <c r="ES62" s="67">
        <f t="shared" si="31"/>
        <v>2</v>
      </c>
      <c r="ET62" s="67">
        <f t="shared" si="31"/>
        <v>3</v>
      </c>
      <c r="EU62" s="67">
        <f t="shared" si="31"/>
        <v>4</v>
      </c>
      <c r="EV62" s="67">
        <f t="shared" si="31"/>
        <v>5</v>
      </c>
      <c r="EW62" s="67">
        <f t="shared" si="31"/>
        <v>6</v>
      </c>
      <c r="EX62" s="67">
        <f t="shared" si="31"/>
        <v>7</v>
      </c>
      <c r="EY62" s="67">
        <f t="shared" si="31"/>
        <v>8</v>
      </c>
      <c r="EZ62" s="67">
        <f t="shared" si="31"/>
        <v>9</v>
      </c>
      <c r="FA62" s="67">
        <f t="shared" si="31"/>
        <v>10</v>
      </c>
      <c r="FB62" s="67">
        <f t="shared" si="31"/>
        <v>11</v>
      </c>
      <c r="FC62" s="67">
        <f t="shared" si="31"/>
        <v>12</v>
      </c>
      <c r="FD62" s="67">
        <f t="shared" si="31"/>
        <v>1</v>
      </c>
      <c r="FE62" s="67">
        <f t="shared" si="31"/>
        <v>2</v>
      </c>
      <c r="FF62" s="67">
        <f t="shared" si="31"/>
        <v>3</v>
      </c>
      <c r="FG62" s="67">
        <f t="shared" si="31"/>
        <v>4</v>
      </c>
      <c r="FH62" s="67">
        <f t="shared" si="31"/>
        <v>5</v>
      </c>
      <c r="FI62" s="67">
        <f t="shared" si="31"/>
        <v>6</v>
      </c>
      <c r="FJ62" s="67">
        <f t="shared" si="31"/>
        <v>7</v>
      </c>
      <c r="FK62" s="67">
        <f t="shared" si="31"/>
        <v>8</v>
      </c>
      <c r="FL62" s="67">
        <f t="shared" si="31"/>
        <v>9</v>
      </c>
      <c r="FM62" s="67">
        <f t="shared" si="31"/>
        <v>10</v>
      </c>
      <c r="FN62" s="67">
        <f t="shared" si="31"/>
        <v>11</v>
      </c>
      <c r="FO62" s="67">
        <f t="shared" si="31"/>
        <v>12</v>
      </c>
      <c r="FP62" s="67">
        <f t="shared" si="31"/>
        <v>1</v>
      </c>
      <c r="FQ62" s="67">
        <f t="shared" si="31"/>
        <v>2</v>
      </c>
      <c r="FR62" s="67">
        <f t="shared" si="31"/>
        <v>3</v>
      </c>
      <c r="FS62" s="67">
        <f t="shared" si="31"/>
        <v>4</v>
      </c>
      <c r="FT62" s="67">
        <f t="shared" si="31"/>
        <v>5</v>
      </c>
      <c r="FU62" s="67">
        <f t="shared" si="31"/>
        <v>6</v>
      </c>
      <c r="FV62" s="67">
        <f t="shared" si="31"/>
        <v>7</v>
      </c>
      <c r="FW62" s="67">
        <f t="shared" si="31"/>
        <v>8</v>
      </c>
      <c r="FX62" s="67">
        <f t="shared" si="31"/>
        <v>9</v>
      </c>
      <c r="FY62" s="67">
        <f t="shared" si="31"/>
        <v>10</v>
      </c>
      <c r="FZ62" s="67">
        <f t="shared" si="31"/>
        <v>11</v>
      </c>
      <c r="GA62" s="67">
        <f t="shared" si="31"/>
        <v>12</v>
      </c>
      <c r="GB62" s="67">
        <f t="shared" si="31"/>
        <v>1</v>
      </c>
      <c r="GC62" s="67">
        <f t="shared" si="31"/>
        <v>2</v>
      </c>
      <c r="GD62" s="67">
        <f t="shared" si="31"/>
        <v>3</v>
      </c>
      <c r="GE62" s="67">
        <f t="shared" si="31"/>
        <v>4</v>
      </c>
      <c r="GF62" s="67">
        <f t="shared" si="31"/>
        <v>5</v>
      </c>
      <c r="GG62" s="67">
        <f t="shared" si="31"/>
        <v>6</v>
      </c>
      <c r="GH62" s="67">
        <f t="shared" si="31"/>
        <v>7</v>
      </c>
      <c r="GI62" s="67">
        <f t="shared" si="31"/>
        <v>8</v>
      </c>
      <c r="GJ62" s="67">
        <f t="shared" si="31"/>
        <v>9</v>
      </c>
      <c r="GK62" s="67">
        <f t="shared" si="31"/>
        <v>10</v>
      </c>
      <c r="GL62" s="67">
        <f t="shared" si="31"/>
        <v>11</v>
      </c>
      <c r="GM62" s="67">
        <f t="shared" si="31"/>
        <v>12</v>
      </c>
      <c r="GN62" s="67">
        <f t="shared" si="31"/>
        <v>1</v>
      </c>
      <c r="GO62" s="67">
        <f t="shared" si="31"/>
        <v>2</v>
      </c>
      <c r="GP62" s="67">
        <f t="shared" si="31"/>
        <v>3</v>
      </c>
      <c r="GQ62" s="67">
        <f t="shared" si="31"/>
        <v>4</v>
      </c>
      <c r="GR62" s="67">
        <f t="shared" si="31"/>
        <v>5</v>
      </c>
      <c r="GS62" s="67">
        <f t="shared" si="31"/>
        <v>6</v>
      </c>
      <c r="GT62" s="67">
        <f t="shared" si="31"/>
        <v>7</v>
      </c>
      <c r="GU62" s="67">
        <f t="shared" si="31"/>
        <v>8</v>
      </c>
      <c r="GV62" s="67">
        <f t="shared" si="31"/>
        <v>9</v>
      </c>
      <c r="GW62" s="67">
        <f t="shared" si="31"/>
        <v>10</v>
      </c>
      <c r="GX62" s="67">
        <f t="shared" si="31"/>
        <v>11</v>
      </c>
      <c r="GY62" s="67">
        <f t="shared" ref="GY62:JJ62" si="32">IF(GX62=12,1,GX62+1)</f>
        <v>12</v>
      </c>
      <c r="GZ62" s="67">
        <f t="shared" si="32"/>
        <v>1</v>
      </c>
      <c r="HA62" s="67">
        <f t="shared" si="32"/>
        <v>2</v>
      </c>
      <c r="HB62" s="67">
        <f t="shared" si="32"/>
        <v>3</v>
      </c>
      <c r="HC62" s="67">
        <f t="shared" si="32"/>
        <v>4</v>
      </c>
      <c r="HD62" s="67">
        <f t="shared" si="32"/>
        <v>5</v>
      </c>
      <c r="HE62" s="67">
        <f t="shared" si="32"/>
        <v>6</v>
      </c>
      <c r="HF62" s="67">
        <f t="shared" si="32"/>
        <v>7</v>
      </c>
      <c r="HG62" s="67">
        <f t="shared" si="32"/>
        <v>8</v>
      </c>
      <c r="HH62" s="67">
        <f t="shared" si="32"/>
        <v>9</v>
      </c>
      <c r="HI62" s="67">
        <f t="shared" si="32"/>
        <v>10</v>
      </c>
      <c r="HJ62" s="67">
        <f t="shared" si="32"/>
        <v>11</v>
      </c>
      <c r="HK62" s="67">
        <f t="shared" si="32"/>
        <v>12</v>
      </c>
      <c r="HL62" s="67">
        <f t="shared" si="32"/>
        <v>1</v>
      </c>
      <c r="HM62" s="67">
        <f t="shared" si="32"/>
        <v>2</v>
      </c>
      <c r="HN62" s="67">
        <f t="shared" si="32"/>
        <v>3</v>
      </c>
      <c r="HO62" s="67">
        <f t="shared" si="32"/>
        <v>4</v>
      </c>
      <c r="HP62" s="67">
        <f t="shared" si="32"/>
        <v>5</v>
      </c>
      <c r="HQ62" s="67">
        <f t="shared" si="32"/>
        <v>6</v>
      </c>
      <c r="HR62" s="67">
        <f t="shared" si="32"/>
        <v>7</v>
      </c>
      <c r="HS62" s="67">
        <f t="shared" si="32"/>
        <v>8</v>
      </c>
      <c r="HT62" s="67">
        <f t="shared" si="32"/>
        <v>9</v>
      </c>
      <c r="HU62" s="67">
        <f t="shared" si="32"/>
        <v>10</v>
      </c>
      <c r="HV62" s="67">
        <f t="shared" si="32"/>
        <v>11</v>
      </c>
      <c r="HW62" s="67">
        <f t="shared" si="32"/>
        <v>12</v>
      </c>
      <c r="HX62" s="67">
        <f t="shared" si="32"/>
        <v>1</v>
      </c>
      <c r="HY62" s="67">
        <f t="shared" si="32"/>
        <v>2</v>
      </c>
      <c r="HZ62" s="67">
        <f t="shared" si="32"/>
        <v>3</v>
      </c>
      <c r="IA62" s="67">
        <f t="shared" si="32"/>
        <v>4</v>
      </c>
      <c r="IB62" s="67">
        <f t="shared" si="32"/>
        <v>5</v>
      </c>
      <c r="IC62" s="67">
        <f t="shared" si="32"/>
        <v>6</v>
      </c>
      <c r="ID62" s="67">
        <f t="shared" si="32"/>
        <v>7</v>
      </c>
      <c r="IE62" s="67">
        <f t="shared" si="32"/>
        <v>8</v>
      </c>
      <c r="IF62" s="67">
        <f t="shared" si="32"/>
        <v>9</v>
      </c>
      <c r="IG62" s="67">
        <f t="shared" si="32"/>
        <v>10</v>
      </c>
      <c r="IH62" s="67">
        <f t="shared" si="32"/>
        <v>11</v>
      </c>
      <c r="II62" s="67">
        <f t="shared" si="32"/>
        <v>12</v>
      </c>
      <c r="IJ62" s="67">
        <f t="shared" si="32"/>
        <v>1</v>
      </c>
      <c r="IK62" s="67">
        <f t="shared" si="32"/>
        <v>2</v>
      </c>
      <c r="IL62" s="67">
        <f t="shared" si="32"/>
        <v>3</v>
      </c>
      <c r="IM62" s="67">
        <f t="shared" si="32"/>
        <v>4</v>
      </c>
      <c r="IN62" s="67">
        <f t="shared" si="32"/>
        <v>5</v>
      </c>
      <c r="IO62" s="67">
        <f t="shared" si="32"/>
        <v>6</v>
      </c>
      <c r="IP62" s="67">
        <f t="shared" si="32"/>
        <v>7</v>
      </c>
      <c r="IQ62" s="67">
        <f t="shared" si="32"/>
        <v>8</v>
      </c>
      <c r="IR62" s="67">
        <f t="shared" si="32"/>
        <v>9</v>
      </c>
      <c r="IS62" s="67">
        <f t="shared" si="32"/>
        <v>10</v>
      </c>
      <c r="IT62" s="67">
        <f t="shared" si="32"/>
        <v>11</v>
      </c>
      <c r="IU62" s="67">
        <f t="shared" si="32"/>
        <v>12</v>
      </c>
      <c r="IV62" s="67">
        <f t="shared" si="32"/>
        <v>1</v>
      </c>
      <c r="IW62" s="67">
        <f t="shared" si="32"/>
        <v>2</v>
      </c>
      <c r="IX62" s="67">
        <f t="shared" si="32"/>
        <v>3</v>
      </c>
      <c r="IY62" s="67">
        <f t="shared" si="32"/>
        <v>4</v>
      </c>
      <c r="IZ62" s="67">
        <f t="shared" si="32"/>
        <v>5</v>
      </c>
      <c r="JA62" s="67">
        <f t="shared" si="32"/>
        <v>6</v>
      </c>
      <c r="JB62" s="67">
        <f t="shared" si="32"/>
        <v>7</v>
      </c>
      <c r="JC62" s="67">
        <f t="shared" si="32"/>
        <v>8</v>
      </c>
      <c r="JD62" s="67">
        <f t="shared" si="32"/>
        <v>9</v>
      </c>
      <c r="JE62" s="67">
        <f t="shared" si="32"/>
        <v>10</v>
      </c>
      <c r="JF62" s="67">
        <f t="shared" si="32"/>
        <v>11</v>
      </c>
      <c r="JG62" s="67">
        <f t="shared" si="32"/>
        <v>12</v>
      </c>
      <c r="JH62" s="67">
        <f t="shared" si="32"/>
        <v>1</v>
      </c>
      <c r="JI62" s="67">
        <f t="shared" si="32"/>
        <v>2</v>
      </c>
      <c r="JJ62" s="67">
        <f t="shared" si="32"/>
        <v>3</v>
      </c>
      <c r="JK62" s="67">
        <f t="shared" ref="JK62:JV62" si="33">IF(JJ62=12,1,JJ62+1)</f>
        <v>4</v>
      </c>
      <c r="JL62" s="67">
        <f t="shared" si="33"/>
        <v>5</v>
      </c>
      <c r="JM62" s="67">
        <f t="shared" si="33"/>
        <v>6</v>
      </c>
      <c r="JN62" s="67">
        <f t="shared" si="33"/>
        <v>7</v>
      </c>
      <c r="JO62" s="67">
        <f t="shared" si="33"/>
        <v>8</v>
      </c>
      <c r="JP62" s="67">
        <f t="shared" si="33"/>
        <v>9</v>
      </c>
      <c r="JQ62" s="67">
        <f t="shared" si="33"/>
        <v>10</v>
      </c>
      <c r="JR62" s="67">
        <f t="shared" si="33"/>
        <v>11</v>
      </c>
      <c r="JS62" s="67">
        <f t="shared" si="33"/>
        <v>12</v>
      </c>
      <c r="JT62" s="67">
        <f t="shared" si="33"/>
        <v>1</v>
      </c>
      <c r="JU62" s="67">
        <f t="shared" si="33"/>
        <v>2</v>
      </c>
      <c r="JV62" s="67">
        <f t="shared" si="33"/>
        <v>3</v>
      </c>
    </row>
    <row r="63" spans="1:282">
      <c r="A63" t="s">
        <v>247</v>
      </c>
      <c r="C63" s="65">
        <v>0</v>
      </c>
      <c r="D63" s="68">
        <f>C63+1</f>
        <v>1</v>
      </c>
      <c r="E63" s="68">
        <f t="shared" ref="E63:K63" si="34">D63+1</f>
        <v>2</v>
      </c>
      <c r="F63" s="68">
        <f t="shared" si="34"/>
        <v>3</v>
      </c>
      <c r="G63" s="68">
        <f t="shared" si="34"/>
        <v>4</v>
      </c>
      <c r="H63" s="68">
        <f t="shared" si="34"/>
        <v>5</v>
      </c>
      <c r="I63" s="68">
        <f t="shared" si="34"/>
        <v>6</v>
      </c>
      <c r="J63" s="68">
        <f t="shared" si="34"/>
        <v>7</v>
      </c>
      <c r="K63" s="68">
        <f t="shared" si="34"/>
        <v>8</v>
      </c>
      <c r="L63" s="68">
        <f>K63+1</f>
        <v>9</v>
      </c>
      <c r="M63" s="68">
        <f>L63+1</f>
        <v>10</v>
      </c>
      <c r="N63" s="68">
        <f>M63+1</f>
        <v>11</v>
      </c>
      <c r="O63" s="68">
        <f t="shared" ref="O63:BZ63" si="35">N63+1</f>
        <v>12</v>
      </c>
      <c r="P63" s="68">
        <f t="shared" si="35"/>
        <v>13</v>
      </c>
      <c r="Q63" s="68">
        <f t="shared" si="35"/>
        <v>14</v>
      </c>
      <c r="R63" s="68">
        <f t="shared" si="35"/>
        <v>15</v>
      </c>
      <c r="S63" s="68">
        <f t="shared" si="35"/>
        <v>16</v>
      </c>
      <c r="T63" s="68">
        <f t="shared" si="35"/>
        <v>17</v>
      </c>
      <c r="U63" s="68">
        <f t="shared" si="35"/>
        <v>18</v>
      </c>
      <c r="V63" s="68">
        <f t="shared" si="35"/>
        <v>19</v>
      </c>
      <c r="W63" s="68">
        <f t="shared" si="35"/>
        <v>20</v>
      </c>
      <c r="X63" s="68">
        <f t="shared" si="35"/>
        <v>21</v>
      </c>
      <c r="Y63" s="68">
        <f t="shared" si="35"/>
        <v>22</v>
      </c>
      <c r="Z63" s="68">
        <f t="shared" si="35"/>
        <v>23</v>
      </c>
      <c r="AA63" s="68">
        <f t="shared" si="35"/>
        <v>24</v>
      </c>
      <c r="AB63" s="68">
        <f t="shared" si="35"/>
        <v>25</v>
      </c>
      <c r="AC63" s="68">
        <f t="shared" si="35"/>
        <v>26</v>
      </c>
      <c r="AD63" s="68">
        <f t="shared" si="35"/>
        <v>27</v>
      </c>
      <c r="AE63" s="68">
        <f t="shared" si="35"/>
        <v>28</v>
      </c>
      <c r="AF63" s="68">
        <f t="shared" si="35"/>
        <v>29</v>
      </c>
      <c r="AG63" s="68">
        <f t="shared" si="35"/>
        <v>30</v>
      </c>
      <c r="AH63" s="68">
        <f t="shared" si="35"/>
        <v>31</v>
      </c>
      <c r="AI63" s="68">
        <f t="shared" si="35"/>
        <v>32</v>
      </c>
      <c r="AJ63" s="68">
        <f t="shared" si="35"/>
        <v>33</v>
      </c>
      <c r="AK63" s="68">
        <f t="shared" si="35"/>
        <v>34</v>
      </c>
      <c r="AL63" s="68">
        <f t="shared" si="35"/>
        <v>35</v>
      </c>
      <c r="AM63" s="68">
        <f t="shared" si="35"/>
        <v>36</v>
      </c>
      <c r="AN63" s="68">
        <f t="shared" si="35"/>
        <v>37</v>
      </c>
      <c r="AO63" s="68">
        <f t="shared" si="35"/>
        <v>38</v>
      </c>
      <c r="AP63" s="68">
        <f t="shared" si="35"/>
        <v>39</v>
      </c>
      <c r="AQ63" s="68">
        <f t="shared" si="35"/>
        <v>40</v>
      </c>
      <c r="AR63" s="68">
        <f t="shared" si="35"/>
        <v>41</v>
      </c>
      <c r="AS63" s="68">
        <f t="shared" si="35"/>
        <v>42</v>
      </c>
      <c r="AT63" s="68">
        <f t="shared" si="35"/>
        <v>43</v>
      </c>
      <c r="AU63" s="68">
        <f t="shared" si="35"/>
        <v>44</v>
      </c>
      <c r="AV63" s="68">
        <f t="shared" si="35"/>
        <v>45</v>
      </c>
      <c r="AW63" s="68">
        <f t="shared" si="35"/>
        <v>46</v>
      </c>
      <c r="AX63" s="68">
        <f t="shared" si="35"/>
        <v>47</v>
      </c>
      <c r="AY63" s="68">
        <f t="shared" si="35"/>
        <v>48</v>
      </c>
      <c r="AZ63" s="68">
        <f t="shared" si="35"/>
        <v>49</v>
      </c>
      <c r="BA63" s="68">
        <f t="shared" si="35"/>
        <v>50</v>
      </c>
      <c r="BB63" s="68">
        <f t="shared" si="35"/>
        <v>51</v>
      </c>
      <c r="BC63" s="68">
        <f t="shared" si="35"/>
        <v>52</v>
      </c>
      <c r="BD63" s="68">
        <f t="shared" si="35"/>
        <v>53</v>
      </c>
      <c r="BE63" s="68">
        <f t="shared" si="35"/>
        <v>54</v>
      </c>
      <c r="BF63" s="68">
        <f t="shared" si="35"/>
        <v>55</v>
      </c>
      <c r="BG63" s="68">
        <f t="shared" si="35"/>
        <v>56</v>
      </c>
      <c r="BH63" s="68">
        <f t="shared" si="35"/>
        <v>57</v>
      </c>
      <c r="BI63" s="68">
        <f t="shared" si="35"/>
        <v>58</v>
      </c>
      <c r="BJ63" s="68">
        <f t="shared" si="35"/>
        <v>59</v>
      </c>
      <c r="BK63" s="68">
        <f t="shared" si="35"/>
        <v>60</v>
      </c>
      <c r="BL63" s="68">
        <f t="shared" si="35"/>
        <v>61</v>
      </c>
      <c r="BM63" s="68">
        <f t="shared" si="35"/>
        <v>62</v>
      </c>
      <c r="BN63" s="68">
        <f t="shared" si="35"/>
        <v>63</v>
      </c>
      <c r="BO63" s="68">
        <f t="shared" si="35"/>
        <v>64</v>
      </c>
      <c r="BP63" s="68">
        <f t="shared" si="35"/>
        <v>65</v>
      </c>
      <c r="BQ63" s="68">
        <f t="shared" si="35"/>
        <v>66</v>
      </c>
      <c r="BR63" s="68">
        <f t="shared" si="35"/>
        <v>67</v>
      </c>
      <c r="BS63" s="68">
        <f t="shared" si="35"/>
        <v>68</v>
      </c>
      <c r="BT63" s="68">
        <f t="shared" si="35"/>
        <v>69</v>
      </c>
      <c r="BU63" s="68">
        <f t="shared" si="35"/>
        <v>70</v>
      </c>
      <c r="BV63" s="68">
        <f t="shared" si="35"/>
        <v>71</v>
      </c>
      <c r="BW63" s="68">
        <f t="shared" si="35"/>
        <v>72</v>
      </c>
      <c r="BX63" s="68">
        <f t="shared" si="35"/>
        <v>73</v>
      </c>
      <c r="BY63" s="68">
        <f t="shared" si="35"/>
        <v>74</v>
      </c>
      <c r="BZ63" s="68">
        <f t="shared" si="35"/>
        <v>75</v>
      </c>
      <c r="CA63" s="68">
        <f t="shared" ref="CA63:EL63" si="36">BZ63+1</f>
        <v>76</v>
      </c>
      <c r="CB63" s="68">
        <f t="shared" si="36"/>
        <v>77</v>
      </c>
      <c r="CC63" s="68">
        <f t="shared" si="36"/>
        <v>78</v>
      </c>
      <c r="CD63" s="68">
        <f t="shared" si="36"/>
        <v>79</v>
      </c>
      <c r="CE63" s="68">
        <f t="shared" si="36"/>
        <v>80</v>
      </c>
      <c r="CF63" s="68">
        <f t="shared" si="36"/>
        <v>81</v>
      </c>
      <c r="CG63" s="68">
        <f t="shared" si="36"/>
        <v>82</v>
      </c>
      <c r="CH63" s="68">
        <f t="shared" si="36"/>
        <v>83</v>
      </c>
      <c r="CI63" s="68">
        <f t="shared" si="36"/>
        <v>84</v>
      </c>
      <c r="CJ63" s="68">
        <f t="shared" si="36"/>
        <v>85</v>
      </c>
      <c r="CK63" s="68">
        <f t="shared" si="36"/>
        <v>86</v>
      </c>
      <c r="CL63" s="68">
        <f t="shared" si="36"/>
        <v>87</v>
      </c>
      <c r="CM63" s="68">
        <f t="shared" si="36"/>
        <v>88</v>
      </c>
      <c r="CN63" s="68">
        <f t="shared" si="36"/>
        <v>89</v>
      </c>
      <c r="CO63" s="68">
        <f t="shared" si="36"/>
        <v>90</v>
      </c>
      <c r="CP63" s="68">
        <f t="shared" si="36"/>
        <v>91</v>
      </c>
      <c r="CQ63" s="68">
        <f t="shared" si="36"/>
        <v>92</v>
      </c>
      <c r="CR63" s="68">
        <f t="shared" si="36"/>
        <v>93</v>
      </c>
      <c r="CS63" s="68">
        <f t="shared" si="36"/>
        <v>94</v>
      </c>
      <c r="CT63" s="68">
        <f t="shared" si="36"/>
        <v>95</v>
      </c>
      <c r="CU63" s="68">
        <f t="shared" si="36"/>
        <v>96</v>
      </c>
      <c r="CV63" s="68">
        <f t="shared" si="36"/>
        <v>97</v>
      </c>
      <c r="CW63" s="68">
        <f t="shared" si="36"/>
        <v>98</v>
      </c>
      <c r="CX63" s="68">
        <f t="shared" si="36"/>
        <v>99</v>
      </c>
      <c r="CY63" s="68">
        <f t="shared" si="36"/>
        <v>100</v>
      </c>
      <c r="CZ63" s="68">
        <f t="shared" si="36"/>
        <v>101</v>
      </c>
      <c r="DA63" s="68">
        <f t="shared" si="36"/>
        <v>102</v>
      </c>
      <c r="DB63" s="68">
        <f t="shared" si="36"/>
        <v>103</v>
      </c>
      <c r="DC63" s="68">
        <f t="shared" si="36"/>
        <v>104</v>
      </c>
      <c r="DD63" s="68">
        <f t="shared" si="36"/>
        <v>105</v>
      </c>
      <c r="DE63" s="68">
        <f t="shared" si="36"/>
        <v>106</v>
      </c>
      <c r="DF63" s="68">
        <f t="shared" si="36"/>
        <v>107</v>
      </c>
      <c r="DG63" s="68">
        <f t="shared" si="36"/>
        <v>108</v>
      </c>
      <c r="DH63" s="68">
        <f t="shared" si="36"/>
        <v>109</v>
      </c>
      <c r="DI63" s="68">
        <f t="shared" si="36"/>
        <v>110</v>
      </c>
      <c r="DJ63" s="68">
        <f t="shared" si="36"/>
        <v>111</v>
      </c>
      <c r="DK63" s="68">
        <f t="shared" si="36"/>
        <v>112</v>
      </c>
      <c r="DL63" s="68">
        <f t="shared" si="36"/>
        <v>113</v>
      </c>
      <c r="DM63" s="68">
        <f t="shared" si="36"/>
        <v>114</v>
      </c>
      <c r="DN63" s="68">
        <f t="shared" si="36"/>
        <v>115</v>
      </c>
      <c r="DO63" s="68">
        <f t="shared" si="36"/>
        <v>116</v>
      </c>
      <c r="DP63" s="68">
        <f t="shared" si="36"/>
        <v>117</v>
      </c>
      <c r="DQ63" s="68">
        <f t="shared" si="36"/>
        <v>118</v>
      </c>
      <c r="DR63" s="68">
        <f t="shared" si="36"/>
        <v>119</v>
      </c>
      <c r="DS63" s="68">
        <f t="shared" si="36"/>
        <v>120</v>
      </c>
      <c r="DT63" s="68">
        <f t="shared" si="36"/>
        <v>121</v>
      </c>
      <c r="DU63" s="68">
        <f t="shared" si="36"/>
        <v>122</v>
      </c>
      <c r="DV63" s="68">
        <f t="shared" si="36"/>
        <v>123</v>
      </c>
      <c r="DW63" s="68">
        <f t="shared" si="36"/>
        <v>124</v>
      </c>
      <c r="DX63" s="68">
        <f t="shared" si="36"/>
        <v>125</v>
      </c>
      <c r="DY63" s="68">
        <f t="shared" si="36"/>
        <v>126</v>
      </c>
      <c r="DZ63" s="68">
        <f t="shared" si="36"/>
        <v>127</v>
      </c>
      <c r="EA63" s="68">
        <f t="shared" si="36"/>
        <v>128</v>
      </c>
      <c r="EB63" s="68">
        <f t="shared" si="36"/>
        <v>129</v>
      </c>
      <c r="EC63" s="68">
        <f t="shared" si="36"/>
        <v>130</v>
      </c>
      <c r="ED63" s="68">
        <f t="shared" si="36"/>
        <v>131</v>
      </c>
      <c r="EE63" s="68">
        <f t="shared" si="36"/>
        <v>132</v>
      </c>
      <c r="EF63" s="68">
        <f t="shared" si="36"/>
        <v>133</v>
      </c>
      <c r="EG63" s="68">
        <f t="shared" si="36"/>
        <v>134</v>
      </c>
      <c r="EH63" s="68">
        <f t="shared" si="36"/>
        <v>135</v>
      </c>
      <c r="EI63" s="68">
        <f t="shared" si="36"/>
        <v>136</v>
      </c>
      <c r="EJ63" s="68">
        <f t="shared" si="36"/>
        <v>137</v>
      </c>
      <c r="EK63" s="68">
        <f t="shared" si="36"/>
        <v>138</v>
      </c>
      <c r="EL63" s="68">
        <f t="shared" si="36"/>
        <v>139</v>
      </c>
      <c r="EM63" s="68">
        <f t="shared" ref="EM63:GX63" si="37">EL63+1</f>
        <v>140</v>
      </c>
      <c r="EN63" s="68">
        <f t="shared" si="37"/>
        <v>141</v>
      </c>
      <c r="EO63" s="68">
        <f t="shared" si="37"/>
        <v>142</v>
      </c>
      <c r="EP63" s="68">
        <f t="shared" si="37"/>
        <v>143</v>
      </c>
      <c r="EQ63" s="68">
        <f t="shared" si="37"/>
        <v>144</v>
      </c>
      <c r="ER63" s="68">
        <f t="shared" si="37"/>
        <v>145</v>
      </c>
      <c r="ES63" s="68">
        <f t="shared" si="37"/>
        <v>146</v>
      </c>
      <c r="ET63" s="68">
        <f t="shared" si="37"/>
        <v>147</v>
      </c>
      <c r="EU63" s="68">
        <f t="shared" si="37"/>
        <v>148</v>
      </c>
      <c r="EV63" s="68">
        <f t="shared" si="37"/>
        <v>149</v>
      </c>
      <c r="EW63" s="68">
        <f t="shared" si="37"/>
        <v>150</v>
      </c>
      <c r="EX63" s="68">
        <f t="shared" si="37"/>
        <v>151</v>
      </c>
      <c r="EY63" s="68">
        <f t="shared" si="37"/>
        <v>152</v>
      </c>
      <c r="EZ63" s="68">
        <f t="shared" si="37"/>
        <v>153</v>
      </c>
      <c r="FA63" s="68">
        <f t="shared" si="37"/>
        <v>154</v>
      </c>
      <c r="FB63" s="68">
        <f t="shared" si="37"/>
        <v>155</v>
      </c>
      <c r="FC63" s="68">
        <f t="shared" si="37"/>
        <v>156</v>
      </c>
      <c r="FD63" s="68">
        <f t="shared" si="37"/>
        <v>157</v>
      </c>
      <c r="FE63" s="68">
        <f t="shared" si="37"/>
        <v>158</v>
      </c>
      <c r="FF63" s="68">
        <f t="shared" si="37"/>
        <v>159</v>
      </c>
      <c r="FG63" s="68">
        <f t="shared" si="37"/>
        <v>160</v>
      </c>
      <c r="FH63" s="68">
        <f t="shared" si="37"/>
        <v>161</v>
      </c>
      <c r="FI63" s="68">
        <f t="shared" si="37"/>
        <v>162</v>
      </c>
      <c r="FJ63" s="68">
        <f t="shared" si="37"/>
        <v>163</v>
      </c>
      <c r="FK63" s="68">
        <f t="shared" si="37"/>
        <v>164</v>
      </c>
      <c r="FL63" s="68">
        <f t="shared" si="37"/>
        <v>165</v>
      </c>
      <c r="FM63" s="68">
        <f t="shared" si="37"/>
        <v>166</v>
      </c>
      <c r="FN63" s="68">
        <f t="shared" si="37"/>
        <v>167</v>
      </c>
      <c r="FO63" s="68">
        <f t="shared" si="37"/>
        <v>168</v>
      </c>
      <c r="FP63" s="68">
        <f t="shared" si="37"/>
        <v>169</v>
      </c>
      <c r="FQ63" s="68">
        <f t="shared" si="37"/>
        <v>170</v>
      </c>
      <c r="FR63" s="68">
        <f t="shared" si="37"/>
        <v>171</v>
      </c>
      <c r="FS63" s="68">
        <f t="shared" si="37"/>
        <v>172</v>
      </c>
      <c r="FT63" s="68">
        <f t="shared" si="37"/>
        <v>173</v>
      </c>
      <c r="FU63" s="68">
        <f t="shared" si="37"/>
        <v>174</v>
      </c>
      <c r="FV63" s="68">
        <f t="shared" si="37"/>
        <v>175</v>
      </c>
      <c r="FW63" s="68">
        <f t="shared" si="37"/>
        <v>176</v>
      </c>
      <c r="FX63" s="68">
        <f t="shared" si="37"/>
        <v>177</v>
      </c>
      <c r="FY63" s="68">
        <f t="shared" si="37"/>
        <v>178</v>
      </c>
      <c r="FZ63" s="68">
        <f t="shared" si="37"/>
        <v>179</v>
      </c>
      <c r="GA63" s="68">
        <f t="shared" si="37"/>
        <v>180</v>
      </c>
      <c r="GB63" s="68">
        <f t="shared" si="37"/>
        <v>181</v>
      </c>
      <c r="GC63" s="68">
        <f t="shared" si="37"/>
        <v>182</v>
      </c>
      <c r="GD63" s="68">
        <f t="shared" si="37"/>
        <v>183</v>
      </c>
      <c r="GE63" s="68">
        <f t="shared" si="37"/>
        <v>184</v>
      </c>
      <c r="GF63" s="68">
        <f t="shared" si="37"/>
        <v>185</v>
      </c>
      <c r="GG63" s="68">
        <f t="shared" si="37"/>
        <v>186</v>
      </c>
      <c r="GH63" s="68">
        <f t="shared" si="37"/>
        <v>187</v>
      </c>
      <c r="GI63" s="68">
        <f t="shared" si="37"/>
        <v>188</v>
      </c>
      <c r="GJ63" s="68">
        <f t="shared" si="37"/>
        <v>189</v>
      </c>
      <c r="GK63" s="68">
        <f t="shared" si="37"/>
        <v>190</v>
      </c>
      <c r="GL63" s="68">
        <f t="shared" si="37"/>
        <v>191</v>
      </c>
      <c r="GM63" s="68">
        <f t="shared" si="37"/>
        <v>192</v>
      </c>
      <c r="GN63" s="68">
        <f t="shared" si="37"/>
        <v>193</v>
      </c>
      <c r="GO63" s="68">
        <f t="shared" si="37"/>
        <v>194</v>
      </c>
      <c r="GP63" s="68">
        <f t="shared" si="37"/>
        <v>195</v>
      </c>
      <c r="GQ63" s="68">
        <f t="shared" si="37"/>
        <v>196</v>
      </c>
      <c r="GR63" s="68">
        <f t="shared" si="37"/>
        <v>197</v>
      </c>
      <c r="GS63" s="68">
        <f t="shared" si="37"/>
        <v>198</v>
      </c>
      <c r="GT63" s="68">
        <f t="shared" si="37"/>
        <v>199</v>
      </c>
      <c r="GU63" s="68">
        <f t="shared" si="37"/>
        <v>200</v>
      </c>
      <c r="GV63" s="68">
        <f t="shared" si="37"/>
        <v>201</v>
      </c>
      <c r="GW63" s="68">
        <f t="shared" si="37"/>
        <v>202</v>
      </c>
      <c r="GX63" s="68">
        <f t="shared" si="37"/>
        <v>203</v>
      </c>
      <c r="GY63" s="68">
        <f t="shared" ref="GY63:JJ63" si="38">GX63+1</f>
        <v>204</v>
      </c>
      <c r="GZ63" s="68">
        <f t="shared" si="38"/>
        <v>205</v>
      </c>
      <c r="HA63" s="68">
        <f t="shared" si="38"/>
        <v>206</v>
      </c>
      <c r="HB63" s="68">
        <f t="shared" si="38"/>
        <v>207</v>
      </c>
      <c r="HC63" s="68">
        <f t="shared" si="38"/>
        <v>208</v>
      </c>
      <c r="HD63" s="68">
        <f t="shared" si="38"/>
        <v>209</v>
      </c>
      <c r="HE63" s="68">
        <f t="shared" si="38"/>
        <v>210</v>
      </c>
      <c r="HF63" s="68">
        <f t="shared" si="38"/>
        <v>211</v>
      </c>
      <c r="HG63" s="68">
        <f t="shared" si="38"/>
        <v>212</v>
      </c>
      <c r="HH63" s="68">
        <f t="shared" si="38"/>
        <v>213</v>
      </c>
      <c r="HI63" s="68">
        <f t="shared" si="38"/>
        <v>214</v>
      </c>
      <c r="HJ63" s="68">
        <f t="shared" si="38"/>
        <v>215</v>
      </c>
      <c r="HK63" s="68">
        <f t="shared" si="38"/>
        <v>216</v>
      </c>
      <c r="HL63" s="68">
        <f t="shared" si="38"/>
        <v>217</v>
      </c>
      <c r="HM63" s="68">
        <f t="shared" si="38"/>
        <v>218</v>
      </c>
      <c r="HN63" s="68">
        <f t="shared" si="38"/>
        <v>219</v>
      </c>
      <c r="HO63" s="68">
        <f t="shared" si="38"/>
        <v>220</v>
      </c>
      <c r="HP63" s="68">
        <f t="shared" si="38"/>
        <v>221</v>
      </c>
      <c r="HQ63" s="68">
        <f t="shared" si="38"/>
        <v>222</v>
      </c>
      <c r="HR63" s="68">
        <f t="shared" si="38"/>
        <v>223</v>
      </c>
      <c r="HS63" s="68">
        <f t="shared" si="38"/>
        <v>224</v>
      </c>
      <c r="HT63" s="68">
        <f t="shared" si="38"/>
        <v>225</v>
      </c>
      <c r="HU63" s="68">
        <f t="shared" si="38"/>
        <v>226</v>
      </c>
      <c r="HV63" s="68">
        <f t="shared" si="38"/>
        <v>227</v>
      </c>
      <c r="HW63" s="68">
        <f t="shared" si="38"/>
        <v>228</v>
      </c>
      <c r="HX63" s="68">
        <f t="shared" si="38"/>
        <v>229</v>
      </c>
      <c r="HY63" s="68">
        <f t="shared" si="38"/>
        <v>230</v>
      </c>
      <c r="HZ63" s="68">
        <f t="shared" si="38"/>
        <v>231</v>
      </c>
      <c r="IA63" s="68">
        <f t="shared" si="38"/>
        <v>232</v>
      </c>
      <c r="IB63" s="68">
        <f t="shared" si="38"/>
        <v>233</v>
      </c>
      <c r="IC63" s="68">
        <f t="shared" si="38"/>
        <v>234</v>
      </c>
      <c r="ID63" s="68">
        <f t="shared" si="38"/>
        <v>235</v>
      </c>
      <c r="IE63" s="68">
        <f t="shared" si="38"/>
        <v>236</v>
      </c>
      <c r="IF63" s="68">
        <f t="shared" si="38"/>
        <v>237</v>
      </c>
      <c r="IG63" s="68">
        <f t="shared" si="38"/>
        <v>238</v>
      </c>
      <c r="IH63" s="68">
        <f t="shared" si="38"/>
        <v>239</v>
      </c>
      <c r="II63" s="68">
        <f t="shared" si="38"/>
        <v>240</v>
      </c>
      <c r="IJ63" s="68">
        <f t="shared" si="38"/>
        <v>241</v>
      </c>
      <c r="IK63" s="68">
        <f t="shared" si="38"/>
        <v>242</v>
      </c>
      <c r="IL63" s="68">
        <f t="shared" si="38"/>
        <v>243</v>
      </c>
      <c r="IM63" s="68">
        <f t="shared" si="38"/>
        <v>244</v>
      </c>
      <c r="IN63" s="68">
        <f t="shared" si="38"/>
        <v>245</v>
      </c>
      <c r="IO63" s="68">
        <f t="shared" si="38"/>
        <v>246</v>
      </c>
      <c r="IP63" s="68">
        <f t="shared" si="38"/>
        <v>247</v>
      </c>
      <c r="IQ63" s="68">
        <f t="shared" si="38"/>
        <v>248</v>
      </c>
      <c r="IR63" s="68">
        <f t="shared" si="38"/>
        <v>249</v>
      </c>
      <c r="IS63" s="68">
        <f t="shared" si="38"/>
        <v>250</v>
      </c>
      <c r="IT63" s="68">
        <f t="shared" si="38"/>
        <v>251</v>
      </c>
      <c r="IU63" s="68">
        <f t="shared" si="38"/>
        <v>252</v>
      </c>
      <c r="IV63" s="68">
        <f t="shared" si="38"/>
        <v>253</v>
      </c>
      <c r="IW63" s="68">
        <f t="shared" si="38"/>
        <v>254</v>
      </c>
      <c r="IX63" s="68">
        <f t="shared" si="38"/>
        <v>255</v>
      </c>
      <c r="IY63" s="68">
        <f t="shared" si="38"/>
        <v>256</v>
      </c>
      <c r="IZ63" s="68">
        <f t="shared" si="38"/>
        <v>257</v>
      </c>
      <c r="JA63" s="68">
        <f t="shared" si="38"/>
        <v>258</v>
      </c>
      <c r="JB63" s="68">
        <f t="shared" si="38"/>
        <v>259</v>
      </c>
      <c r="JC63" s="68">
        <f t="shared" si="38"/>
        <v>260</v>
      </c>
      <c r="JD63" s="68">
        <f t="shared" si="38"/>
        <v>261</v>
      </c>
      <c r="JE63" s="68">
        <f t="shared" si="38"/>
        <v>262</v>
      </c>
      <c r="JF63" s="68">
        <f t="shared" si="38"/>
        <v>263</v>
      </c>
      <c r="JG63" s="68">
        <f t="shared" si="38"/>
        <v>264</v>
      </c>
      <c r="JH63" s="68">
        <f t="shared" si="38"/>
        <v>265</v>
      </c>
      <c r="JI63" s="68">
        <f t="shared" si="38"/>
        <v>266</v>
      </c>
      <c r="JJ63" s="68">
        <f t="shared" si="38"/>
        <v>267</v>
      </c>
      <c r="JK63" s="68">
        <f t="shared" ref="JK63:JV63" si="39">JJ63+1</f>
        <v>268</v>
      </c>
      <c r="JL63" s="68">
        <f t="shared" si="39"/>
        <v>269</v>
      </c>
      <c r="JM63" s="68">
        <f t="shared" si="39"/>
        <v>270</v>
      </c>
      <c r="JN63" s="68">
        <f t="shared" si="39"/>
        <v>271</v>
      </c>
      <c r="JO63" s="68">
        <f t="shared" si="39"/>
        <v>272</v>
      </c>
      <c r="JP63" s="68">
        <f t="shared" si="39"/>
        <v>273</v>
      </c>
      <c r="JQ63" s="68">
        <f t="shared" si="39"/>
        <v>274</v>
      </c>
      <c r="JR63" s="68">
        <f t="shared" si="39"/>
        <v>275</v>
      </c>
      <c r="JS63" s="68">
        <f t="shared" si="39"/>
        <v>276</v>
      </c>
      <c r="JT63" s="68">
        <f t="shared" si="39"/>
        <v>277</v>
      </c>
      <c r="JU63" s="68">
        <f t="shared" si="39"/>
        <v>278</v>
      </c>
      <c r="JV63" s="68">
        <f t="shared" si="39"/>
        <v>279</v>
      </c>
    </row>
    <row r="64" spans="1:282">
      <c r="A64" t="str">
        <f>"Payment Index - Advance "&amp;B64</f>
        <v>Payment Index - Advance 1</v>
      </c>
      <c r="B64" s="74">
        <v>1</v>
      </c>
      <c r="C64" s="68">
        <v>1</v>
      </c>
      <c r="D64" s="68">
        <f>IF(D$63&gt;=$C$44+12*($B64-1),C64+1,0)</f>
        <v>2</v>
      </c>
      <c r="E64" s="68">
        <f t="shared" ref="E64:BN64" si="40">IF(E$63&gt;=$C$44+12*($B64-1),D64+1,0)</f>
        <v>3</v>
      </c>
      <c r="F64" s="68">
        <f t="shared" si="40"/>
        <v>4</v>
      </c>
      <c r="G64" s="68">
        <f t="shared" si="40"/>
        <v>5</v>
      </c>
      <c r="H64" s="68">
        <f t="shared" si="40"/>
        <v>6</v>
      </c>
      <c r="I64" s="68">
        <f t="shared" si="40"/>
        <v>7</v>
      </c>
      <c r="J64" s="68">
        <f t="shared" si="40"/>
        <v>8</v>
      </c>
      <c r="K64" s="68">
        <f t="shared" si="40"/>
        <v>9</v>
      </c>
      <c r="L64" s="68">
        <f t="shared" si="40"/>
        <v>10</v>
      </c>
      <c r="M64" s="68">
        <f t="shared" si="40"/>
        <v>11</v>
      </c>
      <c r="N64" s="68">
        <f t="shared" si="40"/>
        <v>12</v>
      </c>
      <c r="O64" s="68">
        <f t="shared" si="40"/>
        <v>13</v>
      </c>
      <c r="P64" s="68">
        <f t="shared" si="40"/>
        <v>14</v>
      </c>
      <c r="Q64" s="68">
        <f t="shared" si="40"/>
        <v>15</v>
      </c>
      <c r="R64" s="68">
        <f t="shared" si="40"/>
        <v>16</v>
      </c>
      <c r="S64" s="68">
        <f t="shared" si="40"/>
        <v>17</v>
      </c>
      <c r="T64" s="68">
        <f t="shared" si="40"/>
        <v>18</v>
      </c>
      <c r="U64" s="68">
        <f t="shared" si="40"/>
        <v>19</v>
      </c>
      <c r="V64" s="68">
        <f t="shared" si="40"/>
        <v>20</v>
      </c>
      <c r="W64" s="68">
        <f t="shared" si="40"/>
        <v>21</v>
      </c>
      <c r="X64" s="68">
        <f t="shared" si="40"/>
        <v>22</v>
      </c>
      <c r="Y64" s="68">
        <f t="shared" si="40"/>
        <v>23</v>
      </c>
      <c r="Z64" s="68">
        <f t="shared" si="40"/>
        <v>24</v>
      </c>
      <c r="AA64" s="68">
        <f t="shared" si="40"/>
        <v>25</v>
      </c>
      <c r="AB64" s="68">
        <f t="shared" si="40"/>
        <v>26</v>
      </c>
      <c r="AC64" s="68">
        <f t="shared" si="40"/>
        <v>27</v>
      </c>
      <c r="AD64" s="68">
        <f t="shared" si="40"/>
        <v>28</v>
      </c>
      <c r="AE64" s="68">
        <f t="shared" si="40"/>
        <v>29</v>
      </c>
      <c r="AF64" s="68">
        <f t="shared" si="40"/>
        <v>30</v>
      </c>
      <c r="AG64" s="68">
        <f t="shared" si="40"/>
        <v>31</v>
      </c>
      <c r="AH64" s="68">
        <f t="shared" si="40"/>
        <v>32</v>
      </c>
      <c r="AI64" s="68">
        <f t="shared" si="40"/>
        <v>33</v>
      </c>
      <c r="AJ64" s="68">
        <f t="shared" si="40"/>
        <v>34</v>
      </c>
      <c r="AK64" s="68">
        <f t="shared" si="40"/>
        <v>35</v>
      </c>
      <c r="AL64" s="68">
        <f t="shared" si="40"/>
        <v>36</v>
      </c>
      <c r="AM64" s="68">
        <f t="shared" si="40"/>
        <v>37</v>
      </c>
      <c r="AN64" s="68">
        <f t="shared" si="40"/>
        <v>38</v>
      </c>
      <c r="AO64" s="68">
        <f t="shared" si="40"/>
        <v>39</v>
      </c>
      <c r="AP64" s="68">
        <f t="shared" si="40"/>
        <v>40</v>
      </c>
      <c r="AQ64" s="68">
        <f t="shared" si="40"/>
        <v>41</v>
      </c>
      <c r="AR64" s="68">
        <f t="shared" si="40"/>
        <v>42</v>
      </c>
      <c r="AS64" s="68">
        <f t="shared" si="40"/>
        <v>43</v>
      </c>
      <c r="AT64" s="68">
        <f t="shared" si="40"/>
        <v>44</v>
      </c>
      <c r="AU64" s="68">
        <f t="shared" si="40"/>
        <v>45</v>
      </c>
      <c r="AV64" s="68">
        <f t="shared" si="40"/>
        <v>46</v>
      </c>
      <c r="AW64" s="68">
        <f t="shared" si="40"/>
        <v>47</v>
      </c>
      <c r="AX64" s="68">
        <f t="shared" si="40"/>
        <v>48</v>
      </c>
      <c r="AY64" s="68">
        <f t="shared" si="40"/>
        <v>49</v>
      </c>
      <c r="AZ64" s="68">
        <f t="shared" si="40"/>
        <v>50</v>
      </c>
      <c r="BA64" s="68">
        <f t="shared" si="40"/>
        <v>51</v>
      </c>
      <c r="BB64" s="68">
        <f t="shared" si="40"/>
        <v>52</v>
      </c>
      <c r="BC64" s="68">
        <f t="shared" si="40"/>
        <v>53</v>
      </c>
      <c r="BD64" s="68">
        <f t="shared" si="40"/>
        <v>54</v>
      </c>
      <c r="BE64" s="68">
        <f t="shared" si="40"/>
        <v>55</v>
      </c>
      <c r="BF64" s="68">
        <f t="shared" si="40"/>
        <v>56</v>
      </c>
      <c r="BG64" s="68">
        <f t="shared" si="40"/>
        <v>57</v>
      </c>
      <c r="BH64" s="68">
        <f t="shared" si="40"/>
        <v>58</v>
      </c>
      <c r="BI64" s="68">
        <f t="shared" si="40"/>
        <v>59</v>
      </c>
      <c r="BJ64" s="68">
        <f t="shared" si="40"/>
        <v>60</v>
      </c>
      <c r="BK64" s="68">
        <f t="shared" si="40"/>
        <v>61</v>
      </c>
      <c r="BL64" s="68">
        <f t="shared" si="40"/>
        <v>62</v>
      </c>
      <c r="BM64" s="68">
        <f t="shared" si="40"/>
        <v>63</v>
      </c>
      <c r="BN64" s="68">
        <f t="shared" si="40"/>
        <v>64</v>
      </c>
      <c r="BO64" s="68">
        <f t="shared" ref="BO64:DZ64" si="41">IF(BO$63&gt;=$C$44+12*($B64-1),BN64+1,0)</f>
        <v>65</v>
      </c>
      <c r="BP64" s="68">
        <f t="shared" si="41"/>
        <v>66</v>
      </c>
      <c r="BQ64" s="68">
        <f t="shared" si="41"/>
        <v>67</v>
      </c>
      <c r="BR64" s="68">
        <f t="shared" si="41"/>
        <v>68</v>
      </c>
      <c r="BS64" s="68">
        <f t="shared" si="41"/>
        <v>69</v>
      </c>
      <c r="BT64" s="68">
        <f t="shared" si="41"/>
        <v>70</v>
      </c>
      <c r="BU64" s="68">
        <f t="shared" si="41"/>
        <v>71</v>
      </c>
      <c r="BV64" s="68">
        <f t="shared" si="41"/>
        <v>72</v>
      </c>
      <c r="BW64" s="68">
        <f t="shared" si="41"/>
        <v>73</v>
      </c>
      <c r="BX64" s="68">
        <f t="shared" si="41"/>
        <v>74</v>
      </c>
      <c r="BY64" s="68">
        <f t="shared" si="41"/>
        <v>75</v>
      </c>
      <c r="BZ64" s="68">
        <f t="shared" si="41"/>
        <v>76</v>
      </c>
      <c r="CA64" s="68">
        <f t="shared" si="41"/>
        <v>77</v>
      </c>
      <c r="CB64" s="68">
        <f t="shared" si="41"/>
        <v>78</v>
      </c>
      <c r="CC64" s="68">
        <f t="shared" si="41"/>
        <v>79</v>
      </c>
      <c r="CD64" s="68">
        <f t="shared" si="41"/>
        <v>80</v>
      </c>
      <c r="CE64" s="68">
        <f t="shared" si="41"/>
        <v>81</v>
      </c>
      <c r="CF64" s="68">
        <f t="shared" si="41"/>
        <v>82</v>
      </c>
      <c r="CG64" s="68">
        <f t="shared" si="41"/>
        <v>83</v>
      </c>
      <c r="CH64" s="68">
        <f t="shared" si="41"/>
        <v>84</v>
      </c>
      <c r="CI64" s="68">
        <f t="shared" si="41"/>
        <v>85</v>
      </c>
      <c r="CJ64" s="68">
        <f t="shared" si="41"/>
        <v>86</v>
      </c>
      <c r="CK64" s="68">
        <f t="shared" si="41"/>
        <v>87</v>
      </c>
      <c r="CL64" s="68">
        <f t="shared" si="41"/>
        <v>88</v>
      </c>
      <c r="CM64" s="68">
        <f t="shared" si="41"/>
        <v>89</v>
      </c>
      <c r="CN64" s="68">
        <f t="shared" si="41"/>
        <v>90</v>
      </c>
      <c r="CO64" s="68">
        <f t="shared" si="41"/>
        <v>91</v>
      </c>
      <c r="CP64" s="68">
        <f t="shared" si="41"/>
        <v>92</v>
      </c>
      <c r="CQ64" s="68">
        <f t="shared" si="41"/>
        <v>93</v>
      </c>
      <c r="CR64" s="68">
        <f t="shared" si="41"/>
        <v>94</v>
      </c>
      <c r="CS64" s="68">
        <f t="shared" si="41"/>
        <v>95</v>
      </c>
      <c r="CT64" s="68">
        <f t="shared" si="41"/>
        <v>96</v>
      </c>
      <c r="CU64" s="68">
        <f t="shared" si="41"/>
        <v>97</v>
      </c>
      <c r="CV64" s="68">
        <f t="shared" si="41"/>
        <v>98</v>
      </c>
      <c r="CW64" s="68">
        <f t="shared" si="41"/>
        <v>99</v>
      </c>
      <c r="CX64" s="68">
        <f t="shared" si="41"/>
        <v>100</v>
      </c>
      <c r="CY64" s="68">
        <f t="shared" si="41"/>
        <v>101</v>
      </c>
      <c r="CZ64" s="68">
        <f t="shared" si="41"/>
        <v>102</v>
      </c>
      <c r="DA64" s="68">
        <f t="shared" si="41"/>
        <v>103</v>
      </c>
      <c r="DB64" s="68">
        <f t="shared" si="41"/>
        <v>104</v>
      </c>
      <c r="DC64" s="68">
        <f t="shared" si="41"/>
        <v>105</v>
      </c>
      <c r="DD64" s="68">
        <f t="shared" si="41"/>
        <v>106</v>
      </c>
      <c r="DE64" s="68">
        <f t="shared" si="41"/>
        <v>107</v>
      </c>
      <c r="DF64" s="68">
        <f t="shared" si="41"/>
        <v>108</v>
      </c>
      <c r="DG64" s="68">
        <f t="shared" si="41"/>
        <v>109</v>
      </c>
      <c r="DH64" s="68">
        <f t="shared" si="41"/>
        <v>110</v>
      </c>
      <c r="DI64" s="68">
        <f t="shared" si="41"/>
        <v>111</v>
      </c>
      <c r="DJ64" s="68">
        <f t="shared" si="41"/>
        <v>112</v>
      </c>
      <c r="DK64" s="68">
        <f t="shared" si="41"/>
        <v>113</v>
      </c>
      <c r="DL64" s="68">
        <f t="shared" si="41"/>
        <v>114</v>
      </c>
      <c r="DM64" s="68">
        <f t="shared" si="41"/>
        <v>115</v>
      </c>
      <c r="DN64" s="68">
        <f t="shared" si="41"/>
        <v>116</v>
      </c>
      <c r="DO64" s="68">
        <f t="shared" si="41"/>
        <v>117</v>
      </c>
      <c r="DP64" s="68">
        <f t="shared" si="41"/>
        <v>118</v>
      </c>
      <c r="DQ64" s="68">
        <f t="shared" si="41"/>
        <v>119</v>
      </c>
      <c r="DR64" s="68">
        <f t="shared" si="41"/>
        <v>120</v>
      </c>
      <c r="DS64" s="68">
        <f t="shared" si="41"/>
        <v>121</v>
      </c>
      <c r="DT64" s="68">
        <f t="shared" si="41"/>
        <v>122</v>
      </c>
      <c r="DU64" s="68">
        <f t="shared" si="41"/>
        <v>123</v>
      </c>
      <c r="DV64" s="68">
        <f t="shared" si="41"/>
        <v>124</v>
      </c>
      <c r="DW64" s="68">
        <f t="shared" si="41"/>
        <v>125</v>
      </c>
      <c r="DX64" s="68">
        <f t="shared" si="41"/>
        <v>126</v>
      </c>
      <c r="DY64" s="68">
        <f t="shared" si="41"/>
        <v>127</v>
      </c>
      <c r="DZ64" s="68">
        <f t="shared" si="41"/>
        <v>128</v>
      </c>
      <c r="EA64" s="68">
        <f t="shared" ref="EA64:GL64" si="42">IF(EA$63&gt;=$C$44+12*($B64-1),DZ64+1,0)</f>
        <v>129</v>
      </c>
      <c r="EB64" s="68">
        <f t="shared" si="42"/>
        <v>130</v>
      </c>
      <c r="EC64" s="68">
        <f t="shared" si="42"/>
        <v>131</v>
      </c>
      <c r="ED64" s="68">
        <f t="shared" si="42"/>
        <v>132</v>
      </c>
      <c r="EE64" s="68">
        <f t="shared" si="42"/>
        <v>133</v>
      </c>
      <c r="EF64" s="68">
        <f t="shared" si="42"/>
        <v>134</v>
      </c>
      <c r="EG64" s="68">
        <f t="shared" si="42"/>
        <v>135</v>
      </c>
      <c r="EH64" s="68">
        <f t="shared" si="42"/>
        <v>136</v>
      </c>
      <c r="EI64" s="68">
        <f t="shared" si="42"/>
        <v>137</v>
      </c>
      <c r="EJ64" s="68">
        <f t="shared" si="42"/>
        <v>138</v>
      </c>
      <c r="EK64" s="68">
        <f t="shared" si="42"/>
        <v>139</v>
      </c>
      <c r="EL64" s="68">
        <f t="shared" si="42"/>
        <v>140</v>
      </c>
      <c r="EM64" s="68">
        <f t="shared" si="42"/>
        <v>141</v>
      </c>
      <c r="EN64" s="68">
        <f t="shared" si="42"/>
        <v>142</v>
      </c>
      <c r="EO64" s="68">
        <f t="shared" si="42"/>
        <v>143</v>
      </c>
      <c r="EP64" s="68">
        <f t="shared" si="42"/>
        <v>144</v>
      </c>
      <c r="EQ64" s="68">
        <f t="shared" si="42"/>
        <v>145</v>
      </c>
      <c r="ER64" s="68">
        <f t="shared" si="42"/>
        <v>146</v>
      </c>
      <c r="ES64" s="68">
        <f t="shared" si="42"/>
        <v>147</v>
      </c>
      <c r="ET64" s="68">
        <f t="shared" si="42"/>
        <v>148</v>
      </c>
      <c r="EU64" s="68">
        <f t="shared" si="42"/>
        <v>149</v>
      </c>
      <c r="EV64" s="68">
        <f t="shared" si="42"/>
        <v>150</v>
      </c>
      <c r="EW64" s="68">
        <f t="shared" si="42"/>
        <v>151</v>
      </c>
      <c r="EX64" s="68">
        <f t="shared" si="42"/>
        <v>152</v>
      </c>
      <c r="EY64" s="68">
        <f t="shared" si="42"/>
        <v>153</v>
      </c>
      <c r="EZ64" s="68">
        <f t="shared" si="42"/>
        <v>154</v>
      </c>
      <c r="FA64" s="68">
        <f t="shared" si="42"/>
        <v>155</v>
      </c>
      <c r="FB64" s="68">
        <f t="shared" si="42"/>
        <v>156</v>
      </c>
      <c r="FC64" s="68">
        <f t="shared" si="42"/>
        <v>157</v>
      </c>
      <c r="FD64" s="68">
        <f t="shared" si="42"/>
        <v>158</v>
      </c>
      <c r="FE64" s="68">
        <f t="shared" si="42"/>
        <v>159</v>
      </c>
      <c r="FF64" s="68">
        <f t="shared" si="42"/>
        <v>160</v>
      </c>
      <c r="FG64" s="68">
        <f t="shared" si="42"/>
        <v>161</v>
      </c>
      <c r="FH64" s="68">
        <f t="shared" si="42"/>
        <v>162</v>
      </c>
      <c r="FI64" s="68">
        <f t="shared" si="42"/>
        <v>163</v>
      </c>
      <c r="FJ64" s="68">
        <f t="shared" si="42"/>
        <v>164</v>
      </c>
      <c r="FK64" s="68">
        <f t="shared" si="42"/>
        <v>165</v>
      </c>
      <c r="FL64" s="68">
        <f t="shared" si="42"/>
        <v>166</v>
      </c>
      <c r="FM64" s="68">
        <f t="shared" si="42"/>
        <v>167</v>
      </c>
      <c r="FN64" s="68">
        <f t="shared" si="42"/>
        <v>168</v>
      </c>
      <c r="FO64" s="68">
        <f t="shared" si="42"/>
        <v>169</v>
      </c>
      <c r="FP64" s="68">
        <f t="shared" si="42"/>
        <v>170</v>
      </c>
      <c r="FQ64" s="68">
        <f t="shared" si="42"/>
        <v>171</v>
      </c>
      <c r="FR64" s="68">
        <f t="shared" si="42"/>
        <v>172</v>
      </c>
      <c r="FS64" s="68">
        <f t="shared" si="42"/>
        <v>173</v>
      </c>
      <c r="FT64" s="68">
        <f t="shared" si="42"/>
        <v>174</v>
      </c>
      <c r="FU64" s="68">
        <f t="shared" si="42"/>
        <v>175</v>
      </c>
      <c r="FV64" s="68">
        <f t="shared" si="42"/>
        <v>176</v>
      </c>
      <c r="FW64" s="68">
        <f t="shared" si="42"/>
        <v>177</v>
      </c>
      <c r="FX64" s="68">
        <f t="shared" si="42"/>
        <v>178</v>
      </c>
      <c r="FY64" s="68">
        <f t="shared" si="42"/>
        <v>179</v>
      </c>
      <c r="FZ64" s="68">
        <f t="shared" si="42"/>
        <v>180</v>
      </c>
      <c r="GA64" s="68">
        <f t="shared" si="42"/>
        <v>181</v>
      </c>
      <c r="GB64" s="68">
        <f t="shared" si="42"/>
        <v>182</v>
      </c>
      <c r="GC64" s="68">
        <f t="shared" si="42"/>
        <v>183</v>
      </c>
      <c r="GD64" s="68">
        <f t="shared" si="42"/>
        <v>184</v>
      </c>
      <c r="GE64" s="68">
        <f t="shared" si="42"/>
        <v>185</v>
      </c>
      <c r="GF64" s="68">
        <f t="shared" si="42"/>
        <v>186</v>
      </c>
      <c r="GG64" s="68">
        <f t="shared" si="42"/>
        <v>187</v>
      </c>
      <c r="GH64" s="68">
        <f t="shared" si="42"/>
        <v>188</v>
      </c>
      <c r="GI64" s="68">
        <f t="shared" si="42"/>
        <v>189</v>
      </c>
      <c r="GJ64" s="68">
        <f t="shared" si="42"/>
        <v>190</v>
      </c>
      <c r="GK64" s="68">
        <f t="shared" si="42"/>
        <v>191</v>
      </c>
      <c r="GL64" s="68">
        <f t="shared" si="42"/>
        <v>192</v>
      </c>
      <c r="GM64" s="68">
        <f t="shared" ref="GM64:IX64" si="43">IF(GM$63&gt;=$C$44+12*($B64-1),GL64+1,0)</f>
        <v>193</v>
      </c>
      <c r="GN64" s="68">
        <f t="shared" si="43"/>
        <v>194</v>
      </c>
      <c r="GO64" s="68">
        <f t="shared" si="43"/>
        <v>195</v>
      </c>
      <c r="GP64" s="68">
        <f t="shared" si="43"/>
        <v>196</v>
      </c>
      <c r="GQ64" s="68">
        <f t="shared" si="43"/>
        <v>197</v>
      </c>
      <c r="GR64" s="68">
        <f t="shared" si="43"/>
        <v>198</v>
      </c>
      <c r="GS64" s="68">
        <f t="shared" si="43"/>
        <v>199</v>
      </c>
      <c r="GT64" s="68">
        <f t="shared" si="43"/>
        <v>200</v>
      </c>
      <c r="GU64" s="68">
        <f t="shared" si="43"/>
        <v>201</v>
      </c>
      <c r="GV64" s="68">
        <f t="shared" si="43"/>
        <v>202</v>
      </c>
      <c r="GW64" s="68">
        <f t="shared" si="43"/>
        <v>203</v>
      </c>
      <c r="GX64" s="68">
        <f t="shared" si="43"/>
        <v>204</v>
      </c>
      <c r="GY64" s="68">
        <f t="shared" si="43"/>
        <v>205</v>
      </c>
      <c r="GZ64" s="68">
        <f t="shared" si="43"/>
        <v>206</v>
      </c>
      <c r="HA64" s="68">
        <f t="shared" si="43"/>
        <v>207</v>
      </c>
      <c r="HB64" s="68">
        <f t="shared" si="43"/>
        <v>208</v>
      </c>
      <c r="HC64" s="68">
        <f t="shared" si="43"/>
        <v>209</v>
      </c>
      <c r="HD64" s="68">
        <f t="shared" si="43"/>
        <v>210</v>
      </c>
      <c r="HE64" s="68">
        <f t="shared" si="43"/>
        <v>211</v>
      </c>
      <c r="HF64" s="68">
        <f t="shared" si="43"/>
        <v>212</v>
      </c>
      <c r="HG64" s="68">
        <f t="shared" si="43"/>
        <v>213</v>
      </c>
      <c r="HH64" s="68">
        <f t="shared" si="43"/>
        <v>214</v>
      </c>
      <c r="HI64" s="68">
        <f t="shared" si="43"/>
        <v>215</v>
      </c>
      <c r="HJ64" s="68">
        <f t="shared" si="43"/>
        <v>216</v>
      </c>
      <c r="HK64" s="68">
        <f t="shared" si="43"/>
        <v>217</v>
      </c>
      <c r="HL64" s="68">
        <f t="shared" si="43"/>
        <v>218</v>
      </c>
      <c r="HM64" s="68">
        <f t="shared" si="43"/>
        <v>219</v>
      </c>
      <c r="HN64" s="68">
        <f t="shared" si="43"/>
        <v>220</v>
      </c>
      <c r="HO64" s="68">
        <f t="shared" si="43"/>
        <v>221</v>
      </c>
      <c r="HP64" s="68">
        <f t="shared" si="43"/>
        <v>222</v>
      </c>
      <c r="HQ64" s="68">
        <f t="shared" si="43"/>
        <v>223</v>
      </c>
      <c r="HR64" s="68">
        <f t="shared" si="43"/>
        <v>224</v>
      </c>
      <c r="HS64" s="68">
        <f t="shared" si="43"/>
        <v>225</v>
      </c>
      <c r="HT64" s="68">
        <f t="shared" si="43"/>
        <v>226</v>
      </c>
      <c r="HU64" s="68">
        <f t="shared" si="43"/>
        <v>227</v>
      </c>
      <c r="HV64" s="68">
        <f t="shared" si="43"/>
        <v>228</v>
      </c>
      <c r="HW64" s="68">
        <f t="shared" si="43"/>
        <v>229</v>
      </c>
      <c r="HX64" s="68">
        <f t="shared" si="43"/>
        <v>230</v>
      </c>
      <c r="HY64" s="68">
        <f t="shared" si="43"/>
        <v>231</v>
      </c>
      <c r="HZ64" s="68">
        <f t="shared" si="43"/>
        <v>232</v>
      </c>
      <c r="IA64" s="68">
        <f t="shared" si="43"/>
        <v>233</v>
      </c>
      <c r="IB64" s="68">
        <f t="shared" si="43"/>
        <v>234</v>
      </c>
      <c r="IC64" s="68">
        <f t="shared" si="43"/>
        <v>235</v>
      </c>
      <c r="ID64" s="68">
        <f t="shared" si="43"/>
        <v>236</v>
      </c>
      <c r="IE64" s="68">
        <f t="shared" si="43"/>
        <v>237</v>
      </c>
      <c r="IF64" s="68">
        <f t="shared" si="43"/>
        <v>238</v>
      </c>
      <c r="IG64" s="68">
        <f t="shared" si="43"/>
        <v>239</v>
      </c>
      <c r="IH64" s="68">
        <f t="shared" si="43"/>
        <v>240</v>
      </c>
      <c r="II64" s="68">
        <f t="shared" si="43"/>
        <v>241</v>
      </c>
      <c r="IJ64" s="68">
        <f t="shared" si="43"/>
        <v>242</v>
      </c>
      <c r="IK64" s="68">
        <f t="shared" si="43"/>
        <v>243</v>
      </c>
      <c r="IL64" s="68">
        <f t="shared" si="43"/>
        <v>244</v>
      </c>
      <c r="IM64" s="68">
        <f t="shared" si="43"/>
        <v>245</v>
      </c>
      <c r="IN64" s="68">
        <f t="shared" si="43"/>
        <v>246</v>
      </c>
      <c r="IO64" s="68">
        <f t="shared" si="43"/>
        <v>247</v>
      </c>
      <c r="IP64" s="68">
        <f t="shared" si="43"/>
        <v>248</v>
      </c>
      <c r="IQ64" s="68">
        <f t="shared" si="43"/>
        <v>249</v>
      </c>
      <c r="IR64" s="68">
        <f t="shared" si="43"/>
        <v>250</v>
      </c>
      <c r="IS64" s="68">
        <f t="shared" si="43"/>
        <v>251</v>
      </c>
      <c r="IT64" s="68">
        <f t="shared" si="43"/>
        <v>252</v>
      </c>
      <c r="IU64" s="68">
        <f t="shared" si="43"/>
        <v>253</v>
      </c>
      <c r="IV64" s="68">
        <f t="shared" si="43"/>
        <v>254</v>
      </c>
      <c r="IW64" s="68">
        <f t="shared" si="43"/>
        <v>255</v>
      </c>
      <c r="IX64" s="68">
        <f t="shared" si="43"/>
        <v>256</v>
      </c>
      <c r="IY64" s="68">
        <f t="shared" ref="IY64:JV64" si="44">IF(IY$63&gt;=$C$44+12*($B64-1),IX64+1,0)</f>
        <v>257</v>
      </c>
      <c r="IZ64" s="68">
        <f t="shared" si="44"/>
        <v>258</v>
      </c>
      <c r="JA64" s="68">
        <f t="shared" si="44"/>
        <v>259</v>
      </c>
      <c r="JB64" s="68">
        <f t="shared" si="44"/>
        <v>260</v>
      </c>
      <c r="JC64" s="68">
        <f t="shared" si="44"/>
        <v>261</v>
      </c>
      <c r="JD64" s="68">
        <f t="shared" si="44"/>
        <v>262</v>
      </c>
      <c r="JE64" s="68">
        <f t="shared" si="44"/>
        <v>263</v>
      </c>
      <c r="JF64" s="68">
        <f t="shared" si="44"/>
        <v>264</v>
      </c>
      <c r="JG64" s="68">
        <f t="shared" si="44"/>
        <v>265</v>
      </c>
      <c r="JH64" s="68">
        <f t="shared" si="44"/>
        <v>266</v>
      </c>
      <c r="JI64" s="68">
        <f t="shared" si="44"/>
        <v>267</v>
      </c>
      <c r="JJ64" s="68">
        <f t="shared" si="44"/>
        <v>268</v>
      </c>
      <c r="JK64" s="68">
        <f t="shared" si="44"/>
        <v>269</v>
      </c>
      <c r="JL64" s="68">
        <f t="shared" si="44"/>
        <v>270</v>
      </c>
      <c r="JM64" s="68">
        <f t="shared" si="44"/>
        <v>271</v>
      </c>
      <c r="JN64" s="68">
        <f t="shared" si="44"/>
        <v>272</v>
      </c>
      <c r="JO64" s="68">
        <f t="shared" si="44"/>
        <v>273</v>
      </c>
      <c r="JP64" s="68">
        <f t="shared" si="44"/>
        <v>274</v>
      </c>
      <c r="JQ64" s="68">
        <f t="shared" si="44"/>
        <v>275</v>
      </c>
      <c r="JR64" s="68">
        <f t="shared" si="44"/>
        <v>276</v>
      </c>
      <c r="JS64" s="68">
        <f t="shared" si="44"/>
        <v>277</v>
      </c>
      <c r="JT64" s="68">
        <f t="shared" si="44"/>
        <v>278</v>
      </c>
      <c r="JU64" s="68">
        <f t="shared" si="44"/>
        <v>279</v>
      </c>
      <c r="JV64" s="68">
        <f t="shared" si="44"/>
        <v>280</v>
      </c>
    </row>
    <row r="65" spans="1:282">
      <c r="A65" t="str">
        <f>"Payment Index - Advance "&amp;B65</f>
        <v>Payment Index - Advance 2</v>
      </c>
      <c r="B65" s="74">
        <v>2</v>
      </c>
      <c r="C65" s="68">
        <f t="shared" ref="C65:BN66" si="45">IF(OR($D$40=1,$D$40=2),C$64,IF(C$63&gt;=$C$44+12*($B65-1),B65+1,0))</f>
        <v>0</v>
      </c>
      <c r="D65" s="68">
        <f t="shared" si="45"/>
        <v>0</v>
      </c>
      <c r="E65" s="68">
        <f t="shared" si="45"/>
        <v>0</v>
      </c>
      <c r="F65" s="68">
        <f t="shared" si="45"/>
        <v>0</v>
      </c>
      <c r="G65" s="68">
        <f t="shared" si="45"/>
        <v>0</v>
      </c>
      <c r="H65" s="68">
        <f t="shared" si="45"/>
        <v>0</v>
      </c>
      <c r="I65" s="68">
        <f t="shared" si="45"/>
        <v>0</v>
      </c>
      <c r="J65" s="68">
        <f t="shared" si="45"/>
        <v>0</v>
      </c>
      <c r="K65" s="68">
        <f t="shared" si="45"/>
        <v>0</v>
      </c>
      <c r="L65" s="68">
        <f t="shared" si="45"/>
        <v>0</v>
      </c>
      <c r="M65" s="68">
        <f t="shared" si="45"/>
        <v>0</v>
      </c>
      <c r="N65" s="68">
        <f t="shared" si="45"/>
        <v>0</v>
      </c>
      <c r="O65" s="68">
        <f t="shared" si="45"/>
        <v>0</v>
      </c>
      <c r="P65" s="68">
        <f t="shared" si="45"/>
        <v>1</v>
      </c>
      <c r="Q65" s="68">
        <f t="shared" si="45"/>
        <v>2</v>
      </c>
      <c r="R65" s="68">
        <f t="shared" si="45"/>
        <v>3</v>
      </c>
      <c r="S65" s="68">
        <f t="shared" si="45"/>
        <v>4</v>
      </c>
      <c r="T65" s="68">
        <f t="shared" si="45"/>
        <v>5</v>
      </c>
      <c r="U65" s="68">
        <f t="shared" si="45"/>
        <v>6</v>
      </c>
      <c r="V65" s="68">
        <f t="shared" si="45"/>
        <v>7</v>
      </c>
      <c r="W65" s="68">
        <f t="shared" si="45"/>
        <v>8</v>
      </c>
      <c r="X65" s="68">
        <f t="shared" si="45"/>
        <v>9</v>
      </c>
      <c r="Y65" s="68">
        <f t="shared" si="45"/>
        <v>10</v>
      </c>
      <c r="Z65" s="68">
        <f t="shared" si="45"/>
        <v>11</v>
      </c>
      <c r="AA65" s="68">
        <f t="shared" si="45"/>
        <v>12</v>
      </c>
      <c r="AB65" s="68">
        <f t="shared" si="45"/>
        <v>13</v>
      </c>
      <c r="AC65" s="68">
        <f t="shared" si="45"/>
        <v>14</v>
      </c>
      <c r="AD65" s="68">
        <f t="shared" si="45"/>
        <v>15</v>
      </c>
      <c r="AE65" s="68">
        <f t="shared" si="45"/>
        <v>16</v>
      </c>
      <c r="AF65" s="68">
        <f t="shared" si="45"/>
        <v>17</v>
      </c>
      <c r="AG65" s="68">
        <f t="shared" si="45"/>
        <v>18</v>
      </c>
      <c r="AH65" s="68">
        <f t="shared" si="45"/>
        <v>19</v>
      </c>
      <c r="AI65" s="68">
        <f t="shared" si="45"/>
        <v>20</v>
      </c>
      <c r="AJ65" s="68">
        <f t="shared" si="45"/>
        <v>21</v>
      </c>
      <c r="AK65" s="68">
        <f t="shared" si="45"/>
        <v>22</v>
      </c>
      <c r="AL65" s="68">
        <f t="shared" si="45"/>
        <v>23</v>
      </c>
      <c r="AM65" s="68">
        <f t="shared" si="45"/>
        <v>24</v>
      </c>
      <c r="AN65" s="68">
        <f t="shared" si="45"/>
        <v>25</v>
      </c>
      <c r="AO65" s="68">
        <f t="shared" si="45"/>
        <v>26</v>
      </c>
      <c r="AP65" s="68">
        <f t="shared" si="45"/>
        <v>27</v>
      </c>
      <c r="AQ65" s="68">
        <f t="shared" si="45"/>
        <v>28</v>
      </c>
      <c r="AR65" s="68">
        <f t="shared" si="45"/>
        <v>29</v>
      </c>
      <c r="AS65" s="68">
        <f t="shared" si="45"/>
        <v>30</v>
      </c>
      <c r="AT65" s="68">
        <f t="shared" si="45"/>
        <v>31</v>
      </c>
      <c r="AU65" s="68">
        <f t="shared" si="45"/>
        <v>32</v>
      </c>
      <c r="AV65" s="68">
        <f t="shared" si="45"/>
        <v>33</v>
      </c>
      <c r="AW65" s="68">
        <f t="shared" si="45"/>
        <v>34</v>
      </c>
      <c r="AX65" s="68">
        <f t="shared" si="45"/>
        <v>35</v>
      </c>
      <c r="AY65" s="68">
        <f t="shared" si="45"/>
        <v>36</v>
      </c>
      <c r="AZ65" s="68">
        <f t="shared" si="45"/>
        <v>37</v>
      </c>
      <c r="BA65" s="68">
        <f t="shared" si="45"/>
        <v>38</v>
      </c>
      <c r="BB65" s="68">
        <f t="shared" si="45"/>
        <v>39</v>
      </c>
      <c r="BC65" s="68">
        <f t="shared" si="45"/>
        <v>40</v>
      </c>
      <c r="BD65" s="68">
        <f t="shared" si="45"/>
        <v>41</v>
      </c>
      <c r="BE65" s="68">
        <f t="shared" si="45"/>
        <v>42</v>
      </c>
      <c r="BF65" s="68">
        <f t="shared" si="45"/>
        <v>43</v>
      </c>
      <c r="BG65" s="68">
        <f t="shared" si="45"/>
        <v>44</v>
      </c>
      <c r="BH65" s="68">
        <f t="shared" si="45"/>
        <v>45</v>
      </c>
      <c r="BI65" s="68">
        <f t="shared" si="45"/>
        <v>46</v>
      </c>
      <c r="BJ65" s="68">
        <f t="shared" si="45"/>
        <v>47</v>
      </c>
      <c r="BK65" s="68">
        <f t="shared" si="45"/>
        <v>48</v>
      </c>
      <c r="BL65" s="68">
        <f t="shared" si="45"/>
        <v>49</v>
      </c>
      <c r="BM65" s="68">
        <f t="shared" si="45"/>
        <v>50</v>
      </c>
      <c r="BN65" s="68">
        <f t="shared" si="45"/>
        <v>51</v>
      </c>
      <c r="BO65" s="68">
        <f t="shared" ref="BO65:DZ66" si="46">IF(OR($D$40=1,$D$40=2),BO$64,IF(BO$63&gt;=$C$44+12*($B65-1),BN65+1,0))</f>
        <v>52</v>
      </c>
      <c r="BP65" s="68">
        <f t="shared" si="46"/>
        <v>53</v>
      </c>
      <c r="BQ65" s="68">
        <f t="shared" si="46"/>
        <v>54</v>
      </c>
      <c r="BR65" s="68">
        <f t="shared" si="46"/>
        <v>55</v>
      </c>
      <c r="BS65" s="68">
        <f t="shared" si="46"/>
        <v>56</v>
      </c>
      <c r="BT65" s="68">
        <f t="shared" si="46"/>
        <v>57</v>
      </c>
      <c r="BU65" s="68">
        <f t="shared" si="46"/>
        <v>58</v>
      </c>
      <c r="BV65" s="68">
        <f t="shared" si="46"/>
        <v>59</v>
      </c>
      <c r="BW65" s="68">
        <f t="shared" si="46"/>
        <v>60</v>
      </c>
      <c r="BX65" s="68">
        <f t="shared" si="46"/>
        <v>61</v>
      </c>
      <c r="BY65" s="68">
        <f t="shared" si="46"/>
        <v>62</v>
      </c>
      <c r="BZ65" s="68">
        <f t="shared" si="46"/>
        <v>63</v>
      </c>
      <c r="CA65" s="68">
        <f t="shared" si="46"/>
        <v>64</v>
      </c>
      <c r="CB65" s="68">
        <f t="shared" si="46"/>
        <v>65</v>
      </c>
      <c r="CC65" s="68">
        <f t="shared" si="46"/>
        <v>66</v>
      </c>
      <c r="CD65" s="68">
        <f t="shared" si="46"/>
        <v>67</v>
      </c>
      <c r="CE65" s="68">
        <f t="shared" si="46"/>
        <v>68</v>
      </c>
      <c r="CF65" s="68">
        <f t="shared" si="46"/>
        <v>69</v>
      </c>
      <c r="CG65" s="68">
        <f t="shared" si="46"/>
        <v>70</v>
      </c>
      <c r="CH65" s="68">
        <f t="shared" si="46"/>
        <v>71</v>
      </c>
      <c r="CI65" s="68">
        <f t="shared" si="46"/>
        <v>72</v>
      </c>
      <c r="CJ65" s="68">
        <f t="shared" si="46"/>
        <v>73</v>
      </c>
      <c r="CK65" s="68">
        <f t="shared" si="46"/>
        <v>74</v>
      </c>
      <c r="CL65" s="68">
        <f t="shared" si="46"/>
        <v>75</v>
      </c>
      <c r="CM65" s="68">
        <f t="shared" si="46"/>
        <v>76</v>
      </c>
      <c r="CN65" s="68">
        <f t="shared" si="46"/>
        <v>77</v>
      </c>
      <c r="CO65" s="68">
        <f t="shared" si="46"/>
        <v>78</v>
      </c>
      <c r="CP65" s="68">
        <f t="shared" si="46"/>
        <v>79</v>
      </c>
      <c r="CQ65" s="68">
        <f t="shared" si="46"/>
        <v>80</v>
      </c>
      <c r="CR65" s="68">
        <f t="shared" si="46"/>
        <v>81</v>
      </c>
      <c r="CS65" s="68">
        <f t="shared" si="46"/>
        <v>82</v>
      </c>
      <c r="CT65" s="68">
        <f t="shared" si="46"/>
        <v>83</v>
      </c>
      <c r="CU65" s="68">
        <f t="shared" si="46"/>
        <v>84</v>
      </c>
      <c r="CV65" s="68">
        <f t="shared" si="46"/>
        <v>85</v>
      </c>
      <c r="CW65" s="68">
        <f t="shared" si="46"/>
        <v>86</v>
      </c>
      <c r="CX65" s="68">
        <f t="shared" si="46"/>
        <v>87</v>
      </c>
      <c r="CY65" s="68">
        <f t="shared" si="46"/>
        <v>88</v>
      </c>
      <c r="CZ65" s="68">
        <f t="shared" si="46"/>
        <v>89</v>
      </c>
      <c r="DA65" s="68">
        <f t="shared" si="46"/>
        <v>90</v>
      </c>
      <c r="DB65" s="68">
        <f t="shared" si="46"/>
        <v>91</v>
      </c>
      <c r="DC65" s="68">
        <f t="shared" si="46"/>
        <v>92</v>
      </c>
      <c r="DD65" s="68">
        <f t="shared" si="46"/>
        <v>93</v>
      </c>
      <c r="DE65" s="68">
        <f t="shared" si="46"/>
        <v>94</v>
      </c>
      <c r="DF65" s="68">
        <f t="shared" si="46"/>
        <v>95</v>
      </c>
      <c r="DG65" s="68">
        <f t="shared" si="46"/>
        <v>96</v>
      </c>
      <c r="DH65" s="68">
        <f t="shared" si="46"/>
        <v>97</v>
      </c>
      <c r="DI65" s="68">
        <f t="shared" si="46"/>
        <v>98</v>
      </c>
      <c r="DJ65" s="68">
        <f t="shared" si="46"/>
        <v>99</v>
      </c>
      <c r="DK65" s="68">
        <f t="shared" si="46"/>
        <v>100</v>
      </c>
      <c r="DL65" s="68">
        <f t="shared" si="46"/>
        <v>101</v>
      </c>
      <c r="DM65" s="68">
        <f t="shared" si="46"/>
        <v>102</v>
      </c>
      <c r="DN65" s="68">
        <f t="shared" si="46"/>
        <v>103</v>
      </c>
      <c r="DO65" s="68">
        <f t="shared" si="46"/>
        <v>104</v>
      </c>
      <c r="DP65" s="68">
        <f t="shared" si="46"/>
        <v>105</v>
      </c>
      <c r="DQ65" s="68">
        <f t="shared" si="46"/>
        <v>106</v>
      </c>
      <c r="DR65" s="68">
        <f t="shared" si="46"/>
        <v>107</v>
      </c>
      <c r="DS65" s="68">
        <f t="shared" si="46"/>
        <v>108</v>
      </c>
      <c r="DT65" s="68">
        <f t="shared" si="46"/>
        <v>109</v>
      </c>
      <c r="DU65" s="68">
        <f t="shared" si="46"/>
        <v>110</v>
      </c>
      <c r="DV65" s="68">
        <f t="shared" si="46"/>
        <v>111</v>
      </c>
      <c r="DW65" s="68">
        <f t="shared" si="46"/>
        <v>112</v>
      </c>
      <c r="DX65" s="68">
        <f t="shared" si="46"/>
        <v>113</v>
      </c>
      <c r="DY65" s="68">
        <f t="shared" si="46"/>
        <v>114</v>
      </c>
      <c r="DZ65" s="68">
        <f t="shared" si="46"/>
        <v>115</v>
      </c>
      <c r="EA65" s="68">
        <f t="shared" ref="EA65:GL66" si="47">IF(OR($D$40=1,$D$40=2),EA$64,IF(EA$63&gt;=$C$44+12*($B65-1),DZ65+1,0))</f>
        <v>116</v>
      </c>
      <c r="EB65" s="68">
        <f t="shared" si="47"/>
        <v>117</v>
      </c>
      <c r="EC65" s="68">
        <f t="shared" si="47"/>
        <v>118</v>
      </c>
      <c r="ED65" s="68">
        <f t="shared" si="47"/>
        <v>119</v>
      </c>
      <c r="EE65" s="68">
        <f t="shared" si="47"/>
        <v>120</v>
      </c>
      <c r="EF65" s="68">
        <f t="shared" si="47"/>
        <v>121</v>
      </c>
      <c r="EG65" s="68">
        <f t="shared" si="47"/>
        <v>122</v>
      </c>
      <c r="EH65" s="68">
        <f t="shared" si="47"/>
        <v>123</v>
      </c>
      <c r="EI65" s="68">
        <f t="shared" si="47"/>
        <v>124</v>
      </c>
      <c r="EJ65" s="68">
        <f t="shared" si="47"/>
        <v>125</v>
      </c>
      <c r="EK65" s="68">
        <f t="shared" si="47"/>
        <v>126</v>
      </c>
      <c r="EL65" s="68">
        <f t="shared" si="47"/>
        <v>127</v>
      </c>
      <c r="EM65" s="68">
        <f t="shared" si="47"/>
        <v>128</v>
      </c>
      <c r="EN65" s="68">
        <f t="shared" si="47"/>
        <v>129</v>
      </c>
      <c r="EO65" s="68">
        <f t="shared" si="47"/>
        <v>130</v>
      </c>
      <c r="EP65" s="68">
        <f t="shared" si="47"/>
        <v>131</v>
      </c>
      <c r="EQ65" s="68">
        <f t="shared" si="47"/>
        <v>132</v>
      </c>
      <c r="ER65" s="68">
        <f t="shared" si="47"/>
        <v>133</v>
      </c>
      <c r="ES65" s="68">
        <f t="shared" si="47"/>
        <v>134</v>
      </c>
      <c r="ET65" s="68">
        <f t="shared" si="47"/>
        <v>135</v>
      </c>
      <c r="EU65" s="68">
        <f t="shared" si="47"/>
        <v>136</v>
      </c>
      <c r="EV65" s="68">
        <f t="shared" si="47"/>
        <v>137</v>
      </c>
      <c r="EW65" s="68">
        <f t="shared" si="47"/>
        <v>138</v>
      </c>
      <c r="EX65" s="68">
        <f t="shared" si="47"/>
        <v>139</v>
      </c>
      <c r="EY65" s="68">
        <f t="shared" si="47"/>
        <v>140</v>
      </c>
      <c r="EZ65" s="68">
        <f t="shared" si="47"/>
        <v>141</v>
      </c>
      <c r="FA65" s="68">
        <f t="shared" si="47"/>
        <v>142</v>
      </c>
      <c r="FB65" s="68">
        <f t="shared" si="47"/>
        <v>143</v>
      </c>
      <c r="FC65" s="68">
        <f t="shared" si="47"/>
        <v>144</v>
      </c>
      <c r="FD65" s="68">
        <f t="shared" si="47"/>
        <v>145</v>
      </c>
      <c r="FE65" s="68">
        <f t="shared" si="47"/>
        <v>146</v>
      </c>
      <c r="FF65" s="68">
        <f t="shared" si="47"/>
        <v>147</v>
      </c>
      <c r="FG65" s="68">
        <f t="shared" si="47"/>
        <v>148</v>
      </c>
      <c r="FH65" s="68">
        <f t="shared" si="47"/>
        <v>149</v>
      </c>
      <c r="FI65" s="68">
        <f t="shared" si="47"/>
        <v>150</v>
      </c>
      <c r="FJ65" s="68">
        <f t="shared" si="47"/>
        <v>151</v>
      </c>
      <c r="FK65" s="68">
        <f t="shared" si="47"/>
        <v>152</v>
      </c>
      <c r="FL65" s="68">
        <f t="shared" si="47"/>
        <v>153</v>
      </c>
      <c r="FM65" s="68">
        <f t="shared" si="47"/>
        <v>154</v>
      </c>
      <c r="FN65" s="68">
        <f t="shared" si="47"/>
        <v>155</v>
      </c>
      <c r="FO65" s="68">
        <f t="shared" si="47"/>
        <v>156</v>
      </c>
      <c r="FP65" s="68">
        <f t="shared" si="47"/>
        <v>157</v>
      </c>
      <c r="FQ65" s="68">
        <f t="shared" si="47"/>
        <v>158</v>
      </c>
      <c r="FR65" s="68">
        <f t="shared" si="47"/>
        <v>159</v>
      </c>
      <c r="FS65" s="68">
        <f t="shared" si="47"/>
        <v>160</v>
      </c>
      <c r="FT65" s="68">
        <f t="shared" si="47"/>
        <v>161</v>
      </c>
      <c r="FU65" s="68">
        <f t="shared" si="47"/>
        <v>162</v>
      </c>
      <c r="FV65" s="68">
        <f t="shared" si="47"/>
        <v>163</v>
      </c>
      <c r="FW65" s="68">
        <f t="shared" si="47"/>
        <v>164</v>
      </c>
      <c r="FX65" s="68">
        <f t="shared" si="47"/>
        <v>165</v>
      </c>
      <c r="FY65" s="68">
        <f t="shared" si="47"/>
        <v>166</v>
      </c>
      <c r="FZ65" s="68">
        <f t="shared" si="47"/>
        <v>167</v>
      </c>
      <c r="GA65" s="68">
        <f t="shared" si="47"/>
        <v>168</v>
      </c>
      <c r="GB65" s="68">
        <f t="shared" si="47"/>
        <v>169</v>
      </c>
      <c r="GC65" s="68">
        <f t="shared" si="47"/>
        <v>170</v>
      </c>
      <c r="GD65" s="68">
        <f t="shared" si="47"/>
        <v>171</v>
      </c>
      <c r="GE65" s="68">
        <f t="shared" si="47"/>
        <v>172</v>
      </c>
      <c r="GF65" s="68">
        <f t="shared" si="47"/>
        <v>173</v>
      </c>
      <c r="GG65" s="68">
        <f t="shared" si="47"/>
        <v>174</v>
      </c>
      <c r="GH65" s="68">
        <f t="shared" si="47"/>
        <v>175</v>
      </c>
      <c r="GI65" s="68">
        <f t="shared" si="47"/>
        <v>176</v>
      </c>
      <c r="GJ65" s="68">
        <f t="shared" si="47"/>
        <v>177</v>
      </c>
      <c r="GK65" s="68">
        <f t="shared" si="47"/>
        <v>178</v>
      </c>
      <c r="GL65" s="68">
        <f t="shared" si="47"/>
        <v>179</v>
      </c>
      <c r="GM65" s="68">
        <f t="shared" ref="GM65:IX66" si="48">IF(OR($D$40=1,$D$40=2),GM$64,IF(GM$63&gt;=$C$44+12*($B65-1),GL65+1,0))</f>
        <v>180</v>
      </c>
      <c r="GN65" s="68">
        <f t="shared" si="48"/>
        <v>181</v>
      </c>
      <c r="GO65" s="68">
        <f t="shared" si="48"/>
        <v>182</v>
      </c>
      <c r="GP65" s="68">
        <f t="shared" si="48"/>
        <v>183</v>
      </c>
      <c r="GQ65" s="68">
        <f t="shared" si="48"/>
        <v>184</v>
      </c>
      <c r="GR65" s="68">
        <f t="shared" si="48"/>
        <v>185</v>
      </c>
      <c r="GS65" s="68">
        <f t="shared" si="48"/>
        <v>186</v>
      </c>
      <c r="GT65" s="68">
        <f t="shared" si="48"/>
        <v>187</v>
      </c>
      <c r="GU65" s="68">
        <f t="shared" si="48"/>
        <v>188</v>
      </c>
      <c r="GV65" s="68">
        <f t="shared" si="48"/>
        <v>189</v>
      </c>
      <c r="GW65" s="68">
        <f t="shared" si="48"/>
        <v>190</v>
      </c>
      <c r="GX65" s="68">
        <f t="shared" si="48"/>
        <v>191</v>
      </c>
      <c r="GY65" s="68">
        <f t="shared" si="48"/>
        <v>192</v>
      </c>
      <c r="GZ65" s="68">
        <f t="shared" si="48"/>
        <v>193</v>
      </c>
      <c r="HA65" s="68">
        <f t="shared" si="48"/>
        <v>194</v>
      </c>
      <c r="HB65" s="68">
        <f t="shared" si="48"/>
        <v>195</v>
      </c>
      <c r="HC65" s="68">
        <f t="shared" si="48"/>
        <v>196</v>
      </c>
      <c r="HD65" s="68">
        <f t="shared" si="48"/>
        <v>197</v>
      </c>
      <c r="HE65" s="68">
        <f t="shared" si="48"/>
        <v>198</v>
      </c>
      <c r="HF65" s="68">
        <f t="shared" si="48"/>
        <v>199</v>
      </c>
      <c r="HG65" s="68">
        <f t="shared" si="48"/>
        <v>200</v>
      </c>
      <c r="HH65" s="68">
        <f t="shared" si="48"/>
        <v>201</v>
      </c>
      <c r="HI65" s="68">
        <f t="shared" si="48"/>
        <v>202</v>
      </c>
      <c r="HJ65" s="68">
        <f t="shared" si="48"/>
        <v>203</v>
      </c>
      <c r="HK65" s="68">
        <f t="shared" si="48"/>
        <v>204</v>
      </c>
      <c r="HL65" s="68">
        <f t="shared" si="48"/>
        <v>205</v>
      </c>
      <c r="HM65" s="68">
        <f t="shared" si="48"/>
        <v>206</v>
      </c>
      <c r="HN65" s="68">
        <f t="shared" si="48"/>
        <v>207</v>
      </c>
      <c r="HO65" s="68">
        <f t="shared" si="48"/>
        <v>208</v>
      </c>
      <c r="HP65" s="68">
        <f t="shared" si="48"/>
        <v>209</v>
      </c>
      <c r="HQ65" s="68">
        <f t="shared" si="48"/>
        <v>210</v>
      </c>
      <c r="HR65" s="68">
        <f t="shared" si="48"/>
        <v>211</v>
      </c>
      <c r="HS65" s="68">
        <f t="shared" si="48"/>
        <v>212</v>
      </c>
      <c r="HT65" s="68">
        <f t="shared" si="48"/>
        <v>213</v>
      </c>
      <c r="HU65" s="68">
        <f t="shared" si="48"/>
        <v>214</v>
      </c>
      <c r="HV65" s="68">
        <f t="shared" si="48"/>
        <v>215</v>
      </c>
      <c r="HW65" s="68">
        <f t="shared" si="48"/>
        <v>216</v>
      </c>
      <c r="HX65" s="68">
        <f t="shared" si="48"/>
        <v>217</v>
      </c>
      <c r="HY65" s="68">
        <f t="shared" si="48"/>
        <v>218</v>
      </c>
      <c r="HZ65" s="68">
        <f t="shared" si="48"/>
        <v>219</v>
      </c>
      <c r="IA65" s="68">
        <f t="shared" si="48"/>
        <v>220</v>
      </c>
      <c r="IB65" s="68">
        <f t="shared" si="48"/>
        <v>221</v>
      </c>
      <c r="IC65" s="68">
        <f t="shared" si="48"/>
        <v>222</v>
      </c>
      <c r="ID65" s="68">
        <f t="shared" si="48"/>
        <v>223</v>
      </c>
      <c r="IE65" s="68">
        <f t="shared" si="48"/>
        <v>224</v>
      </c>
      <c r="IF65" s="68">
        <f t="shared" si="48"/>
        <v>225</v>
      </c>
      <c r="IG65" s="68">
        <f t="shared" si="48"/>
        <v>226</v>
      </c>
      <c r="IH65" s="68">
        <f t="shared" si="48"/>
        <v>227</v>
      </c>
      <c r="II65" s="68">
        <f t="shared" si="48"/>
        <v>228</v>
      </c>
      <c r="IJ65" s="68">
        <f t="shared" si="48"/>
        <v>229</v>
      </c>
      <c r="IK65" s="68">
        <f t="shared" si="48"/>
        <v>230</v>
      </c>
      <c r="IL65" s="68">
        <f t="shared" si="48"/>
        <v>231</v>
      </c>
      <c r="IM65" s="68">
        <f t="shared" si="48"/>
        <v>232</v>
      </c>
      <c r="IN65" s="68">
        <f t="shared" si="48"/>
        <v>233</v>
      </c>
      <c r="IO65" s="68">
        <f t="shared" si="48"/>
        <v>234</v>
      </c>
      <c r="IP65" s="68">
        <f t="shared" si="48"/>
        <v>235</v>
      </c>
      <c r="IQ65" s="68">
        <f t="shared" si="48"/>
        <v>236</v>
      </c>
      <c r="IR65" s="68">
        <f t="shared" si="48"/>
        <v>237</v>
      </c>
      <c r="IS65" s="68">
        <f t="shared" si="48"/>
        <v>238</v>
      </c>
      <c r="IT65" s="68">
        <f t="shared" si="48"/>
        <v>239</v>
      </c>
      <c r="IU65" s="68">
        <f t="shared" si="48"/>
        <v>240</v>
      </c>
      <c r="IV65" s="68">
        <f t="shared" si="48"/>
        <v>241</v>
      </c>
      <c r="IW65" s="68">
        <f t="shared" si="48"/>
        <v>242</v>
      </c>
      <c r="IX65" s="68">
        <f t="shared" si="48"/>
        <v>243</v>
      </c>
      <c r="IY65" s="68">
        <f t="shared" ref="IY65:JV66" si="49">IF(OR($D$40=1,$D$40=2),IY$64,IF(IY$63&gt;=$C$44+12*($B65-1),IX65+1,0))</f>
        <v>244</v>
      </c>
      <c r="IZ65" s="68">
        <f t="shared" si="49"/>
        <v>245</v>
      </c>
      <c r="JA65" s="68">
        <f t="shared" si="49"/>
        <v>246</v>
      </c>
      <c r="JB65" s="68">
        <f t="shared" si="49"/>
        <v>247</v>
      </c>
      <c r="JC65" s="68">
        <f t="shared" si="49"/>
        <v>248</v>
      </c>
      <c r="JD65" s="68">
        <f t="shared" si="49"/>
        <v>249</v>
      </c>
      <c r="JE65" s="68">
        <f t="shared" si="49"/>
        <v>250</v>
      </c>
      <c r="JF65" s="68">
        <f t="shared" si="49"/>
        <v>251</v>
      </c>
      <c r="JG65" s="68">
        <f t="shared" si="49"/>
        <v>252</v>
      </c>
      <c r="JH65" s="68">
        <f t="shared" si="49"/>
        <v>253</v>
      </c>
      <c r="JI65" s="68">
        <f t="shared" si="49"/>
        <v>254</v>
      </c>
      <c r="JJ65" s="68">
        <f t="shared" si="49"/>
        <v>255</v>
      </c>
      <c r="JK65" s="68">
        <f t="shared" si="49"/>
        <v>256</v>
      </c>
      <c r="JL65" s="68">
        <f t="shared" si="49"/>
        <v>257</v>
      </c>
      <c r="JM65" s="68">
        <f t="shared" si="49"/>
        <v>258</v>
      </c>
      <c r="JN65" s="68">
        <f t="shared" si="49"/>
        <v>259</v>
      </c>
      <c r="JO65" s="68">
        <f t="shared" si="49"/>
        <v>260</v>
      </c>
      <c r="JP65" s="68">
        <f t="shared" si="49"/>
        <v>261</v>
      </c>
      <c r="JQ65" s="68">
        <f t="shared" si="49"/>
        <v>262</v>
      </c>
      <c r="JR65" s="68">
        <f t="shared" si="49"/>
        <v>263</v>
      </c>
      <c r="JS65" s="68">
        <f t="shared" si="49"/>
        <v>264</v>
      </c>
      <c r="JT65" s="68">
        <f t="shared" si="49"/>
        <v>265</v>
      </c>
      <c r="JU65" s="68">
        <f t="shared" si="49"/>
        <v>266</v>
      </c>
      <c r="JV65" s="68">
        <f t="shared" si="49"/>
        <v>267</v>
      </c>
    </row>
    <row r="66" spans="1:282">
      <c r="A66" t="str">
        <f>"Payment Index - Advance "&amp;B66</f>
        <v>Payment Index - Advance 3</v>
      </c>
      <c r="B66" s="74">
        <v>3</v>
      </c>
      <c r="C66" s="68">
        <f t="shared" si="45"/>
        <v>0</v>
      </c>
      <c r="D66" s="68">
        <f t="shared" si="45"/>
        <v>0</v>
      </c>
      <c r="E66" s="68">
        <f t="shared" si="45"/>
        <v>0</v>
      </c>
      <c r="F66" s="68">
        <f t="shared" si="45"/>
        <v>0</v>
      </c>
      <c r="G66" s="68">
        <f t="shared" si="45"/>
        <v>0</v>
      </c>
      <c r="H66" s="68">
        <f t="shared" si="45"/>
        <v>0</v>
      </c>
      <c r="I66" s="68">
        <f t="shared" si="45"/>
        <v>0</v>
      </c>
      <c r="J66" s="68">
        <f t="shared" si="45"/>
        <v>0</v>
      </c>
      <c r="K66" s="68">
        <f t="shared" si="45"/>
        <v>0</v>
      </c>
      <c r="L66" s="68">
        <f t="shared" si="45"/>
        <v>0</v>
      </c>
      <c r="M66" s="68">
        <f t="shared" si="45"/>
        <v>0</v>
      </c>
      <c r="N66" s="68">
        <f t="shared" si="45"/>
        <v>0</v>
      </c>
      <c r="O66" s="68">
        <f t="shared" si="45"/>
        <v>0</v>
      </c>
      <c r="P66" s="68">
        <f t="shared" si="45"/>
        <v>0</v>
      </c>
      <c r="Q66" s="68">
        <f t="shared" si="45"/>
        <v>0</v>
      </c>
      <c r="R66" s="68">
        <f t="shared" si="45"/>
        <v>0</v>
      </c>
      <c r="S66" s="68">
        <f t="shared" si="45"/>
        <v>0</v>
      </c>
      <c r="T66" s="68">
        <f t="shared" si="45"/>
        <v>0</v>
      </c>
      <c r="U66" s="68">
        <f t="shared" si="45"/>
        <v>0</v>
      </c>
      <c r="V66" s="68">
        <f t="shared" si="45"/>
        <v>0</v>
      </c>
      <c r="W66" s="68">
        <f t="shared" si="45"/>
        <v>0</v>
      </c>
      <c r="X66" s="68">
        <f t="shared" si="45"/>
        <v>0</v>
      </c>
      <c r="Y66" s="68">
        <f t="shared" si="45"/>
        <v>0</v>
      </c>
      <c r="Z66" s="68">
        <f t="shared" si="45"/>
        <v>0</v>
      </c>
      <c r="AA66" s="68">
        <f t="shared" si="45"/>
        <v>0</v>
      </c>
      <c r="AB66" s="68">
        <f t="shared" si="45"/>
        <v>1</v>
      </c>
      <c r="AC66" s="68">
        <f t="shared" si="45"/>
        <v>2</v>
      </c>
      <c r="AD66" s="68">
        <f t="shared" si="45"/>
        <v>3</v>
      </c>
      <c r="AE66" s="68">
        <f t="shared" si="45"/>
        <v>4</v>
      </c>
      <c r="AF66" s="68">
        <f t="shared" si="45"/>
        <v>5</v>
      </c>
      <c r="AG66" s="68">
        <f t="shared" si="45"/>
        <v>6</v>
      </c>
      <c r="AH66" s="68">
        <f t="shared" si="45"/>
        <v>7</v>
      </c>
      <c r="AI66" s="68">
        <f t="shared" si="45"/>
        <v>8</v>
      </c>
      <c r="AJ66" s="68">
        <f t="shared" si="45"/>
        <v>9</v>
      </c>
      <c r="AK66" s="68">
        <f t="shared" si="45"/>
        <v>10</v>
      </c>
      <c r="AL66" s="68">
        <f t="shared" si="45"/>
        <v>11</v>
      </c>
      <c r="AM66" s="68">
        <f t="shared" si="45"/>
        <v>12</v>
      </c>
      <c r="AN66" s="68">
        <f t="shared" si="45"/>
        <v>13</v>
      </c>
      <c r="AO66" s="68">
        <f t="shared" si="45"/>
        <v>14</v>
      </c>
      <c r="AP66" s="68">
        <f t="shared" si="45"/>
        <v>15</v>
      </c>
      <c r="AQ66" s="68">
        <f t="shared" si="45"/>
        <v>16</v>
      </c>
      <c r="AR66" s="68">
        <f t="shared" si="45"/>
        <v>17</v>
      </c>
      <c r="AS66" s="68">
        <f t="shared" si="45"/>
        <v>18</v>
      </c>
      <c r="AT66" s="68">
        <f t="shared" si="45"/>
        <v>19</v>
      </c>
      <c r="AU66" s="68">
        <f t="shared" si="45"/>
        <v>20</v>
      </c>
      <c r="AV66" s="68">
        <f t="shared" si="45"/>
        <v>21</v>
      </c>
      <c r="AW66" s="68">
        <f t="shared" si="45"/>
        <v>22</v>
      </c>
      <c r="AX66" s="68">
        <f t="shared" si="45"/>
        <v>23</v>
      </c>
      <c r="AY66" s="68">
        <f t="shared" si="45"/>
        <v>24</v>
      </c>
      <c r="AZ66" s="68">
        <f t="shared" si="45"/>
        <v>25</v>
      </c>
      <c r="BA66" s="68">
        <f t="shared" si="45"/>
        <v>26</v>
      </c>
      <c r="BB66" s="68">
        <f t="shared" si="45"/>
        <v>27</v>
      </c>
      <c r="BC66" s="68">
        <f t="shared" si="45"/>
        <v>28</v>
      </c>
      <c r="BD66" s="68">
        <f t="shared" si="45"/>
        <v>29</v>
      </c>
      <c r="BE66" s="68">
        <f t="shared" si="45"/>
        <v>30</v>
      </c>
      <c r="BF66" s="68">
        <f t="shared" si="45"/>
        <v>31</v>
      </c>
      <c r="BG66" s="68">
        <f t="shared" si="45"/>
        <v>32</v>
      </c>
      <c r="BH66" s="68">
        <f t="shared" si="45"/>
        <v>33</v>
      </c>
      <c r="BI66" s="68">
        <f t="shared" si="45"/>
        <v>34</v>
      </c>
      <c r="BJ66" s="68">
        <f t="shared" si="45"/>
        <v>35</v>
      </c>
      <c r="BK66" s="68">
        <f t="shared" si="45"/>
        <v>36</v>
      </c>
      <c r="BL66" s="68">
        <f t="shared" si="45"/>
        <v>37</v>
      </c>
      <c r="BM66" s="68">
        <f t="shared" si="45"/>
        <v>38</v>
      </c>
      <c r="BN66" s="68">
        <f t="shared" si="45"/>
        <v>39</v>
      </c>
      <c r="BO66" s="68">
        <f t="shared" si="46"/>
        <v>40</v>
      </c>
      <c r="BP66" s="68">
        <f t="shared" si="46"/>
        <v>41</v>
      </c>
      <c r="BQ66" s="68">
        <f t="shared" si="46"/>
        <v>42</v>
      </c>
      <c r="BR66" s="68">
        <f t="shared" si="46"/>
        <v>43</v>
      </c>
      <c r="BS66" s="68">
        <f t="shared" si="46"/>
        <v>44</v>
      </c>
      <c r="BT66" s="68">
        <f t="shared" si="46"/>
        <v>45</v>
      </c>
      <c r="BU66" s="68">
        <f t="shared" si="46"/>
        <v>46</v>
      </c>
      <c r="BV66" s="68">
        <f t="shared" si="46"/>
        <v>47</v>
      </c>
      <c r="BW66" s="68">
        <f t="shared" si="46"/>
        <v>48</v>
      </c>
      <c r="BX66" s="68">
        <f t="shared" si="46"/>
        <v>49</v>
      </c>
      <c r="BY66" s="68">
        <f t="shared" si="46"/>
        <v>50</v>
      </c>
      <c r="BZ66" s="68">
        <f t="shared" si="46"/>
        <v>51</v>
      </c>
      <c r="CA66" s="68">
        <f t="shared" si="46"/>
        <v>52</v>
      </c>
      <c r="CB66" s="68">
        <f t="shared" si="46"/>
        <v>53</v>
      </c>
      <c r="CC66" s="68">
        <f t="shared" si="46"/>
        <v>54</v>
      </c>
      <c r="CD66" s="68">
        <f t="shared" si="46"/>
        <v>55</v>
      </c>
      <c r="CE66" s="68">
        <f t="shared" si="46"/>
        <v>56</v>
      </c>
      <c r="CF66" s="68">
        <f t="shared" si="46"/>
        <v>57</v>
      </c>
      <c r="CG66" s="68">
        <f t="shared" si="46"/>
        <v>58</v>
      </c>
      <c r="CH66" s="68">
        <f t="shared" si="46"/>
        <v>59</v>
      </c>
      <c r="CI66" s="68">
        <f t="shared" si="46"/>
        <v>60</v>
      </c>
      <c r="CJ66" s="68">
        <f t="shared" si="46"/>
        <v>61</v>
      </c>
      <c r="CK66" s="68">
        <f t="shared" si="46"/>
        <v>62</v>
      </c>
      <c r="CL66" s="68">
        <f t="shared" si="46"/>
        <v>63</v>
      </c>
      <c r="CM66" s="68">
        <f t="shared" si="46"/>
        <v>64</v>
      </c>
      <c r="CN66" s="68">
        <f t="shared" si="46"/>
        <v>65</v>
      </c>
      <c r="CO66" s="68">
        <f t="shared" si="46"/>
        <v>66</v>
      </c>
      <c r="CP66" s="68">
        <f t="shared" si="46"/>
        <v>67</v>
      </c>
      <c r="CQ66" s="68">
        <f t="shared" si="46"/>
        <v>68</v>
      </c>
      <c r="CR66" s="68">
        <f t="shared" si="46"/>
        <v>69</v>
      </c>
      <c r="CS66" s="68">
        <f t="shared" si="46"/>
        <v>70</v>
      </c>
      <c r="CT66" s="68">
        <f t="shared" si="46"/>
        <v>71</v>
      </c>
      <c r="CU66" s="68">
        <f t="shared" si="46"/>
        <v>72</v>
      </c>
      <c r="CV66" s="68">
        <f t="shared" si="46"/>
        <v>73</v>
      </c>
      <c r="CW66" s="68">
        <f t="shared" si="46"/>
        <v>74</v>
      </c>
      <c r="CX66" s="68">
        <f t="shared" si="46"/>
        <v>75</v>
      </c>
      <c r="CY66" s="68">
        <f t="shared" si="46"/>
        <v>76</v>
      </c>
      <c r="CZ66" s="68">
        <f t="shared" si="46"/>
        <v>77</v>
      </c>
      <c r="DA66" s="68">
        <f t="shared" si="46"/>
        <v>78</v>
      </c>
      <c r="DB66" s="68">
        <f t="shared" si="46"/>
        <v>79</v>
      </c>
      <c r="DC66" s="68">
        <f t="shared" si="46"/>
        <v>80</v>
      </c>
      <c r="DD66" s="68">
        <f t="shared" si="46"/>
        <v>81</v>
      </c>
      <c r="DE66" s="68">
        <f t="shared" si="46"/>
        <v>82</v>
      </c>
      <c r="DF66" s="68">
        <f t="shared" si="46"/>
        <v>83</v>
      </c>
      <c r="DG66" s="68">
        <f t="shared" si="46"/>
        <v>84</v>
      </c>
      <c r="DH66" s="68">
        <f t="shared" si="46"/>
        <v>85</v>
      </c>
      <c r="DI66" s="68">
        <f t="shared" si="46"/>
        <v>86</v>
      </c>
      <c r="DJ66" s="68">
        <f t="shared" si="46"/>
        <v>87</v>
      </c>
      <c r="DK66" s="68">
        <f t="shared" si="46"/>
        <v>88</v>
      </c>
      <c r="DL66" s="68">
        <f t="shared" si="46"/>
        <v>89</v>
      </c>
      <c r="DM66" s="68">
        <f t="shared" si="46"/>
        <v>90</v>
      </c>
      <c r="DN66" s="68">
        <f t="shared" si="46"/>
        <v>91</v>
      </c>
      <c r="DO66" s="68">
        <f t="shared" si="46"/>
        <v>92</v>
      </c>
      <c r="DP66" s="68">
        <f t="shared" si="46"/>
        <v>93</v>
      </c>
      <c r="DQ66" s="68">
        <f t="shared" si="46"/>
        <v>94</v>
      </c>
      <c r="DR66" s="68">
        <f t="shared" si="46"/>
        <v>95</v>
      </c>
      <c r="DS66" s="68">
        <f t="shared" si="46"/>
        <v>96</v>
      </c>
      <c r="DT66" s="68">
        <f t="shared" si="46"/>
        <v>97</v>
      </c>
      <c r="DU66" s="68">
        <f t="shared" si="46"/>
        <v>98</v>
      </c>
      <c r="DV66" s="68">
        <f t="shared" si="46"/>
        <v>99</v>
      </c>
      <c r="DW66" s="68">
        <f t="shared" si="46"/>
        <v>100</v>
      </c>
      <c r="DX66" s="68">
        <f t="shared" si="46"/>
        <v>101</v>
      </c>
      <c r="DY66" s="68">
        <f t="shared" si="46"/>
        <v>102</v>
      </c>
      <c r="DZ66" s="68">
        <f t="shared" si="46"/>
        <v>103</v>
      </c>
      <c r="EA66" s="68">
        <f t="shared" si="47"/>
        <v>104</v>
      </c>
      <c r="EB66" s="68">
        <f t="shared" si="47"/>
        <v>105</v>
      </c>
      <c r="EC66" s="68">
        <f t="shared" si="47"/>
        <v>106</v>
      </c>
      <c r="ED66" s="68">
        <f t="shared" si="47"/>
        <v>107</v>
      </c>
      <c r="EE66" s="68">
        <f t="shared" si="47"/>
        <v>108</v>
      </c>
      <c r="EF66" s="68">
        <f t="shared" si="47"/>
        <v>109</v>
      </c>
      <c r="EG66" s="68">
        <f t="shared" si="47"/>
        <v>110</v>
      </c>
      <c r="EH66" s="68">
        <f t="shared" si="47"/>
        <v>111</v>
      </c>
      <c r="EI66" s="68">
        <f t="shared" si="47"/>
        <v>112</v>
      </c>
      <c r="EJ66" s="68">
        <f t="shared" si="47"/>
        <v>113</v>
      </c>
      <c r="EK66" s="68">
        <f t="shared" si="47"/>
        <v>114</v>
      </c>
      <c r="EL66" s="68">
        <f t="shared" si="47"/>
        <v>115</v>
      </c>
      <c r="EM66" s="68">
        <f t="shared" si="47"/>
        <v>116</v>
      </c>
      <c r="EN66" s="68">
        <f t="shared" si="47"/>
        <v>117</v>
      </c>
      <c r="EO66" s="68">
        <f t="shared" si="47"/>
        <v>118</v>
      </c>
      <c r="EP66" s="68">
        <f t="shared" si="47"/>
        <v>119</v>
      </c>
      <c r="EQ66" s="68">
        <f t="shared" si="47"/>
        <v>120</v>
      </c>
      <c r="ER66" s="68">
        <f t="shared" si="47"/>
        <v>121</v>
      </c>
      <c r="ES66" s="68">
        <f t="shared" si="47"/>
        <v>122</v>
      </c>
      <c r="ET66" s="68">
        <f t="shared" si="47"/>
        <v>123</v>
      </c>
      <c r="EU66" s="68">
        <f t="shared" si="47"/>
        <v>124</v>
      </c>
      <c r="EV66" s="68">
        <f t="shared" si="47"/>
        <v>125</v>
      </c>
      <c r="EW66" s="68">
        <f t="shared" si="47"/>
        <v>126</v>
      </c>
      <c r="EX66" s="68">
        <f t="shared" si="47"/>
        <v>127</v>
      </c>
      <c r="EY66" s="68">
        <f t="shared" si="47"/>
        <v>128</v>
      </c>
      <c r="EZ66" s="68">
        <f t="shared" si="47"/>
        <v>129</v>
      </c>
      <c r="FA66" s="68">
        <f t="shared" si="47"/>
        <v>130</v>
      </c>
      <c r="FB66" s="68">
        <f t="shared" si="47"/>
        <v>131</v>
      </c>
      <c r="FC66" s="68">
        <f t="shared" si="47"/>
        <v>132</v>
      </c>
      <c r="FD66" s="68">
        <f t="shared" si="47"/>
        <v>133</v>
      </c>
      <c r="FE66" s="68">
        <f t="shared" si="47"/>
        <v>134</v>
      </c>
      <c r="FF66" s="68">
        <f t="shared" si="47"/>
        <v>135</v>
      </c>
      <c r="FG66" s="68">
        <f t="shared" si="47"/>
        <v>136</v>
      </c>
      <c r="FH66" s="68">
        <f t="shared" si="47"/>
        <v>137</v>
      </c>
      <c r="FI66" s="68">
        <f t="shared" si="47"/>
        <v>138</v>
      </c>
      <c r="FJ66" s="68">
        <f t="shared" si="47"/>
        <v>139</v>
      </c>
      <c r="FK66" s="68">
        <f t="shared" si="47"/>
        <v>140</v>
      </c>
      <c r="FL66" s="68">
        <f t="shared" si="47"/>
        <v>141</v>
      </c>
      <c r="FM66" s="68">
        <f t="shared" si="47"/>
        <v>142</v>
      </c>
      <c r="FN66" s="68">
        <f t="shared" si="47"/>
        <v>143</v>
      </c>
      <c r="FO66" s="68">
        <f t="shared" si="47"/>
        <v>144</v>
      </c>
      <c r="FP66" s="68">
        <f t="shared" si="47"/>
        <v>145</v>
      </c>
      <c r="FQ66" s="68">
        <f t="shared" si="47"/>
        <v>146</v>
      </c>
      <c r="FR66" s="68">
        <f t="shared" si="47"/>
        <v>147</v>
      </c>
      <c r="FS66" s="68">
        <f t="shared" si="47"/>
        <v>148</v>
      </c>
      <c r="FT66" s="68">
        <f t="shared" si="47"/>
        <v>149</v>
      </c>
      <c r="FU66" s="68">
        <f t="shared" si="47"/>
        <v>150</v>
      </c>
      <c r="FV66" s="68">
        <f t="shared" si="47"/>
        <v>151</v>
      </c>
      <c r="FW66" s="68">
        <f t="shared" si="47"/>
        <v>152</v>
      </c>
      <c r="FX66" s="68">
        <f t="shared" si="47"/>
        <v>153</v>
      </c>
      <c r="FY66" s="68">
        <f t="shared" si="47"/>
        <v>154</v>
      </c>
      <c r="FZ66" s="68">
        <f t="shared" si="47"/>
        <v>155</v>
      </c>
      <c r="GA66" s="68">
        <f t="shared" si="47"/>
        <v>156</v>
      </c>
      <c r="GB66" s="68">
        <f t="shared" si="47"/>
        <v>157</v>
      </c>
      <c r="GC66" s="68">
        <f t="shared" si="47"/>
        <v>158</v>
      </c>
      <c r="GD66" s="68">
        <f t="shared" si="47"/>
        <v>159</v>
      </c>
      <c r="GE66" s="68">
        <f t="shared" si="47"/>
        <v>160</v>
      </c>
      <c r="GF66" s="68">
        <f t="shared" si="47"/>
        <v>161</v>
      </c>
      <c r="GG66" s="68">
        <f t="shared" si="47"/>
        <v>162</v>
      </c>
      <c r="GH66" s="68">
        <f t="shared" si="47"/>
        <v>163</v>
      </c>
      <c r="GI66" s="68">
        <f t="shared" si="47"/>
        <v>164</v>
      </c>
      <c r="GJ66" s="68">
        <f t="shared" si="47"/>
        <v>165</v>
      </c>
      <c r="GK66" s="68">
        <f t="shared" si="47"/>
        <v>166</v>
      </c>
      <c r="GL66" s="68">
        <f t="shared" si="47"/>
        <v>167</v>
      </c>
      <c r="GM66" s="68">
        <f t="shared" si="48"/>
        <v>168</v>
      </c>
      <c r="GN66" s="68">
        <f t="shared" si="48"/>
        <v>169</v>
      </c>
      <c r="GO66" s="68">
        <f t="shared" si="48"/>
        <v>170</v>
      </c>
      <c r="GP66" s="68">
        <f t="shared" si="48"/>
        <v>171</v>
      </c>
      <c r="GQ66" s="68">
        <f t="shared" si="48"/>
        <v>172</v>
      </c>
      <c r="GR66" s="68">
        <f t="shared" si="48"/>
        <v>173</v>
      </c>
      <c r="GS66" s="68">
        <f t="shared" si="48"/>
        <v>174</v>
      </c>
      <c r="GT66" s="68">
        <f t="shared" si="48"/>
        <v>175</v>
      </c>
      <c r="GU66" s="68">
        <f t="shared" si="48"/>
        <v>176</v>
      </c>
      <c r="GV66" s="68">
        <f t="shared" si="48"/>
        <v>177</v>
      </c>
      <c r="GW66" s="68">
        <f t="shared" si="48"/>
        <v>178</v>
      </c>
      <c r="GX66" s="68">
        <f t="shared" si="48"/>
        <v>179</v>
      </c>
      <c r="GY66" s="68">
        <f t="shared" si="48"/>
        <v>180</v>
      </c>
      <c r="GZ66" s="68">
        <f t="shared" si="48"/>
        <v>181</v>
      </c>
      <c r="HA66" s="68">
        <f t="shared" si="48"/>
        <v>182</v>
      </c>
      <c r="HB66" s="68">
        <f t="shared" si="48"/>
        <v>183</v>
      </c>
      <c r="HC66" s="68">
        <f t="shared" si="48"/>
        <v>184</v>
      </c>
      <c r="HD66" s="68">
        <f t="shared" si="48"/>
        <v>185</v>
      </c>
      <c r="HE66" s="68">
        <f t="shared" si="48"/>
        <v>186</v>
      </c>
      <c r="HF66" s="68">
        <f t="shared" si="48"/>
        <v>187</v>
      </c>
      <c r="HG66" s="68">
        <f t="shared" si="48"/>
        <v>188</v>
      </c>
      <c r="HH66" s="68">
        <f t="shared" si="48"/>
        <v>189</v>
      </c>
      <c r="HI66" s="68">
        <f t="shared" si="48"/>
        <v>190</v>
      </c>
      <c r="HJ66" s="68">
        <f t="shared" si="48"/>
        <v>191</v>
      </c>
      <c r="HK66" s="68">
        <f t="shared" si="48"/>
        <v>192</v>
      </c>
      <c r="HL66" s="68">
        <f t="shared" si="48"/>
        <v>193</v>
      </c>
      <c r="HM66" s="68">
        <f t="shared" si="48"/>
        <v>194</v>
      </c>
      <c r="HN66" s="68">
        <f t="shared" si="48"/>
        <v>195</v>
      </c>
      <c r="HO66" s="68">
        <f t="shared" si="48"/>
        <v>196</v>
      </c>
      <c r="HP66" s="68">
        <f t="shared" si="48"/>
        <v>197</v>
      </c>
      <c r="HQ66" s="68">
        <f t="shared" si="48"/>
        <v>198</v>
      </c>
      <c r="HR66" s="68">
        <f t="shared" si="48"/>
        <v>199</v>
      </c>
      <c r="HS66" s="68">
        <f t="shared" si="48"/>
        <v>200</v>
      </c>
      <c r="HT66" s="68">
        <f t="shared" si="48"/>
        <v>201</v>
      </c>
      <c r="HU66" s="68">
        <f t="shared" si="48"/>
        <v>202</v>
      </c>
      <c r="HV66" s="68">
        <f t="shared" si="48"/>
        <v>203</v>
      </c>
      <c r="HW66" s="68">
        <f t="shared" si="48"/>
        <v>204</v>
      </c>
      <c r="HX66" s="68">
        <f t="shared" si="48"/>
        <v>205</v>
      </c>
      <c r="HY66" s="68">
        <f t="shared" si="48"/>
        <v>206</v>
      </c>
      <c r="HZ66" s="68">
        <f t="shared" si="48"/>
        <v>207</v>
      </c>
      <c r="IA66" s="68">
        <f t="shared" si="48"/>
        <v>208</v>
      </c>
      <c r="IB66" s="68">
        <f t="shared" si="48"/>
        <v>209</v>
      </c>
      <c r="IC66" s="68">
        <f t="shared" si="48"/>
        <v>210</v>
      </c>
      <c r="ID66" s="68">
        <f t="shared" si="48"/>
        <v>211</v>
      </c>
      <c r="IE66" s="68">
        <f t="shared" si="48"/>
        <v>212</v>
      </c>
      <c r="IF66" s="68">
        <f t="shared" si="48"/>
        <v>213</v>
      </c>
      <c r="IG66" s="68">
        <f t="shared" si="48"/>
        <v>214</v>
      </c>
      <c r="IH66" s="68">
        <f t="shared" si="48"/>
        <v>215</v>
      </c>
      <c r="II66" s="68">
        <f t="shared" si="48"/>
        <v>216</v>
      </c>
      <c r="IJ66" s="68">
        <f t="shared" si="48"/>
        <v>217</v>
      </c>
      <c r="IK66" s="68">
        <f t="shared" si="48"/>
        <v>218</v>
      </c>
      <c r="IL66" s="68">
        <f t="shared" si="48"/>
        <v>219</v>
      </c>
      <c r="IM66" s="68">
        <f t="shared" si="48"/>
        <v>220</v>
      </c>
      <c r="IN66" s="68">
        <f t="shared" si="48"/>
        <v>221</v>
      </c>
      <c r="IO66" s="68">
        <f t="shared" si="48"/>
        <v>222</v>
      </c>
      <c r="IP66" s="68">
        <f t="shared" si="48"/>
        <v>223</v>
      </c>
      <c r="IQ66" s="68">
        <f t="shared" si="48"/>
        <v>224</v>
      </c>
      <c r="IR66" s="68">
        <f t="shared" si="48"/>
        <v>225</v>
      </c>
      <c r="IS66" s="68">
        <f t="shared" si="48"/>
        <v>226</v>
      </c>
      <c r="IT66" s="68">
        <f t="shared" si="48"/>
        <v>227</v>
      </c>
      <c r="IU66" s="68">
        <f t="shared" si="48"/>
        <v>228</v>
      </c>
      <c r="IV66" s="68">
        <f t="shared" si="48"/>
        <v>229</v>
      </c>
      <c r="IW66" s="68">
        <f t="shared" si="48"/>
        <v>230</v>
      </c>
      <c r="IX66" s="68">
        <f t="shared" si="48"/>
        <v>231</v>
      </c>
      <c r="IY66" s="68">
        <f t="shared" si="49"/>
        <v>232</v>
      </c>
      <c r="IZ66" s="68">
        <f t="shared" si="49"/>
        <v>233</v>
      </c>
      <c r="JA66" s="68">
        <f t="shared" si="49"/>
        <v>234</v>
      </c>
      <c r="JB66" s="68">
        <f t="shared" si="49"/>
        <v>235</v>
      </c>
      <c r="JC66" s="68">
        <f t="shared" si="49"/>
        <v>236</v>
      </c>
      <c r="JD66" s="68">
        <f t="shared" si="49"/>
        <v>237</v>
      </c>
      <c r="JE66" s="68">
        <f t="shared" si="49"/>
        <v>238</v>
      </c>
      <c r="JF66" s="68">
        <f t="shared" si="49"/>
        <v>239</v>
      </c>
      <c r="JG66" s="68">
        <f t="shared" si="49"/>
        <v>240</v>
      </c>
      <c r="JH66" s="68">
        <f t="shared" si="49"/>
        <v>241</v>
      </c>
      <c r="JI66" s="68">
        <f t="shared" si="49"/>
        <v>242</v>
      </c>
      <c r="JJ66" s="68">
        <f t="shared" si="49"/>
        <v>243</v>
      </c>
      <c r="JK66" s="68">
        <f t="shared" si="49"/>
        <v>244</v>
      </c>
      <c r="JL66" s="68">
        <f t="shared" si="49"/>
        <v>245</v>
      </c>
      <c r="JM66" s="68">
        <f t="shared" si="49"/>
        <v>246</v>
      </c>
      <c r="JN66" s="68">
        <f t="shared" si="49"/>
        <v>247</v>
      </c>
      <c r="JO66" s="68">
        <f t="shared" si="49"/>
        <v>248</v>
      </c>
      <c r="JP66" s="68">
        <f t="shared" si="49"/>
        <v>249</v>
      </c>
      <c r="JQ66" s="68">
        <f t="shared" si="49"/>
        <v>250</v>
      </c>
      <c r="JR66" s="68">
        <f t="shared" si="49"/>
        <v>251</v>
      </c>
      <c r="JS66" s="68">
        <f t="shared" si="49"/>
        <v>252</v>
      </c>
      <c r="JT66" s="68">
        <f t="shared" si="49"/>
        <v>253</v>
      </c>
      <c r="JU66" s="68">
        <f t="shared" si="49"/>
        <v>254</v>
      </c>
      <c r="JV66" s="68">
        <f t="shared" si="49"/>
        <v>255</v>
      </c>
    </row>
    <row r="67" spans="1:282">
      <c r="A67" t="str">
        <f>"Payment Index - Advance "&amp;B67</f>
        <v>Payment Index - Advance 4</v>
      </c>
      <c r="B67" s="74">
        <v>4</v>
      </c>
      <c r="C67" s="68">
        <f>IF(B$63&gt;=12*($B67-1),B67+1,0)</f>
        <v>0</v>
      </c>
      <c r="D67" s="68">
        <f>IF(C$63&gt;=12*($B67-1),C67+1,0)</f>
        <v>0</v>
      </c>
      <c r="E67" s="68">
        <f t="shared" ref="E67:BP68" si="50">IF(D$63&gt;=12*($B67-1),D67+1,0)</f>
        <v>0</v>
      </c>
      <c r="F67" s="68">
        <f t="shared" si="50"/>
        <v>0</v>
      </c>
      <c r="G67" s="68">
        <f t="shared" si="50"/>
        <v>0</v>
      </c>
      <c r="H67" s="68">
        <f t="shared" si="50"/>
        <v>0</v>
      </c>
      <c r="I67" s="68">
        <f t="shared" si="50"/>
        <v>0</v>
      </c>
      <c r="J67" s="68">
        <f t="shared" si="50"/>
        <v>0</v>
      </c>
      <c r="K67" s="68">
        <f t="shared" si="50"/>
        <v>0</v>
      </c>
      <c r="L67" s="68">
        <f t="shared" si="50"/>
        <v>0</v>
      </c>
      <c r="M67" s="68">
        <f t="shared" si="50"/>
        <v>0</v>
      </c>
      <c r="N67" s="68">
        <f t="shared" si="50"/>
        <v>0</v>
      </c>
      <c r="O67" s="68">
        <f t="shared" si="50"/>
        <v>0</v>
      </c>
      <c r="P67" s="68">
        <f t="shared" si="50"/>
        <v>0</v>
      </c>
      <c r="Q67" s="68">
        <f t="shared" si="50"/>
        <v>0</v>
      </c>
      <c r="R67" s="68">
        <f t="shared" si="50"/>
        <v>0</v>
      </c>
      <c r="S67" s="68">
        <f t="shared" si="50"/>
        <v>0</v>
      </c>
      <c r="T67" s="68">
        <f t="shared" si="50"/>
        <v>0</v>
      </c>
      <c r="U67" s="68">
        <f t="shared" si="50"/>
        <v>0</v>
      </c>
      <c r="V67" s="68">
        <f t="shared" si="50"/>
        <v>0</v>
      </c>
      <c r="W67" s="68">
        <f t="shared" si="50"/>
        <v>0</v>
      </c>
      <c r="X67" s="68">
        <f t="shared" si="50"/>
        <v>0</v>
      </c>
      <c r="Y67" s="68">
        <f t="shared" si="50"/>
        <v>0</v>
      </c>
      <c r="Z67" s="68">
        <f t="shared" si="50"/>
        <v>0</v>
      </c>
      <c r="AA67" s="68">
        <f t="shared" si="50"/>
        <v>0</v>
      </c>
      <c r="AB67" s="68">
        <f t="shared" si="50"/>
        <v>0</v>
      </c>
      <c r="AC67" s="68">
        <f t="shared" si="50"/>
        <v>0</v>
      </c>
      <c r="AD67" s="68">
        <f t="shared" si="50"/>
        <v>0</v>
      </c>
      <c r="AE67" s="68">
        <f t="shared" si="50"/>
        <v>0</v>
      </c>
      <c r="AF67" s="68">
        <f t="shared" si="50"/>
        <v>0</v>
      </c>
      <c r="AG67" s="68">
        <f t="shared" si="50"/>
        <v>0</v>
      </c>
      <c r="AH67" s="68">
        <f t="shared" si="50"/>
        <v>0</v>
      </c>
      <c r="AI67" s="68">
        <f t="shared" si="50"/>
        <v>0</v>
      </c>
      <c r="AJ67" s="68">
        <f t="shared" si="50"/>
        <v>0</v>
      </c>
      <c r="AK67" s="68">
        <f t="shared" si="50"/>
        <v>0</v>
      </c>
      <c r="AL67" s="68">
        <f t="shared" si="50"/>
        <v>0</v>
      </c>
      <c r="AM67" s="68">
        <f t="shared" si="50"/>
        <v>0</v>
      </c>
      <c r="AN67" s="68">
        <f t="shared" si="50"/>
        <v>1</v>
      </c>
      <c r="AO67" s="68">
        <f t="shared" si="50"/>
        <v>2</v>
      </c>
      <c r="AP67" s="68">
        <f t="shared" si="50"/>
        <v>3</v>
      </c>
      <c r="AQ67" s="68">
        <f t="shared" si="50"/>
        <v>4</v>
      </c>
      <c r="AR67" s="68">
        <f t="shared" si="50"/>
        <v>5</v>
      </c>
      <c r="AS67" s="68">
        <f t="shared" si="50"/>
        <v>6</v>
      </c>
      <c r="AT67" s="68">
        <f t="shared" si="50"/>
        <v>7</v>
      </c>
      <c r="AU67" s="68">
        <f t="shared" si="50"/>
        <v>8</v>
      </c>
      <c r="AV67" s="68">
        <f t="shared" si="50"/>
        <v>9</v>
      </c>
      <c r="AW67" s="68">
        <f t="shared" si="50"/>
        <v>10</v>
      </c>
      <c r="AX67" s="68">
        <f t="shared" si="50"/>
        <v>11</v>
      </c>
      <c r="AY67" s="68">
        <f t="shared" si="50"/>
        <v>12</v>
      </c>
      <c r="AZ67" s="68">
        <f t="shared" si="50"/>
        <v>13</v>
      </c>
      <c r="BA67" s="68">
        <f t="shared" si="50"/>
        <v>14</v>
      </c>
      <c r="BB67" s="68">
        <f t="shared" si="50"/>
        <v>15</v>
      </c>
      <c r="BC67" s="68">
        <f t="shared" si="50"/>
        <v>16</v>
      </c>
      <c r="BD67" s="68">
        <f t="shared" si="50"/>
        <v>17</v>
      </c>
      <c r="BE67" s="68">
        <f t="shared" si="50"/>
        <v>18</v>
      </c>
      <c r="BF67" s="68">
        <f t="shared" si="50"/>
        <v>19</v>
      </c>
      <c r="BG67" s="68">
        <f t="shared" si="50"/>
        <v>20</v>
      </c>
      <c r="BH67" s="68">
        <f t="shared" si="50"/>
        <v>21</v>
      </c>
      <c r="BI67" s="68">
        <f t="shared" si="50"/>
        <v>22</v>
      </c>
      <c r="BJ67" s="68">
        <f t="shared" si="50"/>
        <v>23</v>
      </c>
      <c r="BK67" s="68">
        <f t="shared" si="50"/>
        <v>24</v>
      </c>
      <c r="BL67" s="68">
        <f t="shared" si="50"/>
        <v>25</v>
      </c>
      <c r="BM67" s="68">
        <f t="shared" si="50"/>
        <v>26</v>
      </c>
      <c r="BN67" s="68">
        <f t="shared" si="50"/>
        <v>27</v>
      </c>
      <c r="BO67" s="68">
        <f t="shared" si="50"/>
        <v>28</v>
      </c>
      <c r="BP67" s="68">
        <f t="shared" si="50"/>
        <v>29</v>
      </c>
      <c r="BQ67" s="68">
        <f t="shared" ref="BQ67:EB68" si="51">IF(BP$63&gt;=12*($B67-1),BP67+1,0)</f>
        <v>30</v>
      </c>
      <c r="BR67" s="68">
        <f t="shared" si="51"/>
        <v>31</v>
      </c>
      <c r="BS67" s="68">
        <f t="shared" si="51"/>
        <v>32</v>
      </c>
      <c r="BT67" s="68">
        <f t="shared" si="51"/>
        <v>33</v>
      </c>
      <c r="BU67" s="68">
        <f t="shared" si="51"/>
        <v>34</v>
      </c>
      <c r="BV67" s="68">
        <f t="shared" si="51"/>
        <v>35</v>
      </c>
      <c r="BW67" s="68">
        <f t="shared" si="51"/>
        <v>36</v>
      </c>
      <c r="BX67" s="68">
        <f t="shared" si="51"/>
        <v>37</v>
      </c>
      <c r="BY67" s="68">
        <f t="shared" si="51"/>
        <v>38</v>
      </c>
      <c r="BZ67" s="68">
        <f t="shared" si="51"/>
        <v>39</v>
      </c>
      <c r="CA67" s="68">
        <f t="shared" si="51"/>
        <v>40</v>
      </c>
      <c r="CB67" s="68">
        <f t="shared" si="51"/>
        <v>41</v>
      </c>
      <c r="CC67" s="68">
        <f t="shared" si="51"/>
        <v>42</v>
      </c>
      <c r="CD67" s="68">
        <f t="shared" si="51"/>
        <v>43</v>
      </c>
      <c r="CE67" s="68">
        <f t="shared" si="51"/>
        <v>44</v>
      </c>
      <c r="CF67" s="68">
        <f t="shared" si="51"/>
        <v>45</v>
      </c>
      <c r="CG67" s="68">
        <f t="shared" si="51"/>
        <v>46</v>
      </c>
      <c r="CH67" s="68">
        <f t="shared" si="51"/>
        <v>47</v>
      </c>
      <c r="CI67" s="68">
        <f t="shared" si="51"/>
        <v>48</v>
      </c>
      <c r="CJ67" s="68">
        <f t="shared" si="51"/>
        <v>49</v>
      </c>
      <c r="CK67" s="68">
        <f t="shared" si="51"/>
        <v>50</v>
      </c>
      <c r="CL67" s="68">
        <f t="shared" si="51"/>
        <v>51</v>
      </c>
      <c r="CM67" s="68">
        <f t="shared" si="51"/>
        <v>52</v>
      </c>
      <c r="CN67" s="68">
        <f t="shared" si="51"/>
        <v>53</v>
      </c>
      <c r="CO67" s="68">
        <f t="shared" si="51"/>
        <v>54</v>
      </c>
      <c r="CP67" s="68">
        <f t="shared" si="51"/>
        <v>55</v>
      </c>
      <c r="CQ67" s="68">
        <f t="shared" si="51"/>
        <v>56</v>
      </c>
      <c r="CR67" s="68">
        <f t="shared" si="51"/>
        <v>57</v>
      </c>
      <c r="CS67" s="68">
        <f t="shared" si="51"/>
        <v>58</v>
      </c>
      <c r="CT67" s="68">
        <f t="shared" si="51"/>
        <v>59</v>
      </c>
      <c r="CU67" s="68">
        <f t="shared" si="51"/>
        <v>60</v>
      </c>
      <c r="CV67" s="68">
        <f t="shared" si="51"/>
        <v>61</v>
      </c>
      <c r="CW67" s="68">
        <f t="shared" si="51"/>
        <v>62</v>
      </c>
      <c r="CX67" s="68">
        <f t="shared" si="51"/>
        <v>63</v>
      </c>
      <c r="CY67" s="68">
        <f t="shared" si="51"/>
        <v>64</v>
      </c>
      <c r="CZ67" s="68">
        <f t="shared" si="51"/>
        <v>65</v>
      </c>
      <c r="DA67" s="68">
        <f t="shared" si="51"/>
        <v>66</v>
      </c>
      <c r="DB67" s="68">
        <f t="shared" si="51"/>
        <v>67</v>
      </c>
      <c r="DC67" s="68">
        <f t="shared" si="51"/>
        <v>68</v>
      </c>
      <c r="DD67" s="68">
        <f t="shared" si="51"/>
        <v>69</v>
      </c>
      <c r="DE67" s="68">
        <f t="shared" si="51"/>
        <v>70</v>
      </c>
      <c r="DF67" s="68">
        <f t="shared" si="51"/>
        <v>71</v>
      </c>
      <c r="DG67" s="68">
        <f t="shared" si="51"/>
        <v>72</v>
      </c>
      <c r="DH67" s="68">
        <f t="shared" si="51"/>
        <v>73</v>
      </c>
      <c r="DI67" s="68">
        <f t="shared" si="51"/>
        <v>74</v>
      </c>
      <c r="DJ67" s="68">
        <f t="shared" si="51"/>
        <v>75</v>
      </c>
      <c r="DK67" s="68">
        <f t="shared" si="51"/>
        <v>76</v>
      </c>
      <c r="DL67" s="68">
        <f t="shared" si="51"/>
        <v>77</v>
      </c>
      <c r="DM67" s="68">
        <f t="shared" si="51"/>
        <v>78</v>
      </c>
      <c r="DN67" s="68">
        <f t="shared" si="51"/>
        <v>79</v>
      </c>
      <c r="DO67" s="68">
        <f t="shared" si="51"/>
        <v>80</v>
      </c>
      <c r="DP67" s="68">
        <f t="shared" si="51"/>
        <v>81</v>
      </c>
      <c r="DQ67" s="68">
        <f t="shared" si="51"/>
        <v>82</v>
      </c>
      <c r="DR67" s="68">
        <f t="shared" si="51"/>
        <v>83</v>
      </c>
      <c r="DS67" s="68">
        <f t="shared" si="51"/>
        <v>84</v>
      </c>
      <c r="DT67" s="68">
        <f t="shared" si="51"/>
        <v>85</v>
      </c>
      <c r="DU67" s="68">
        <f t="shared" si="51"/>
        <v>86</v>
      </c>
      <c r="DV67" s="68">
        <f t="shared" si="51"/>
        <v>87</v>
      </c>
      <c r="DW67" s="68">
        <f t="shared" si="51"/>
        <v>88</v>
      </c>
      <c r="DX67" s="68">
        <f t="shared" si="51"/>
        <v>89</v>
      </c>
      <c r="DY67" s="68">
        <f t="shared" si="51"/>
        <v>90</v>
      </c>
      <c r="DZ67" s="68">
        <f t="shared" si="51"/>
        <v>91</v>
      </c>
      <c r="EA67" s="68">
        <f t="shared" si="51"/>
        <v>92</v>
      </c>
      <c r="EB67" s="68">
        <f t="shared" si="51"/>
        <v>93</v>
      </c>
      <c r="EC67" s="68">
        <f t="shared" ref="EC67:GN68" si="52">IF(EB$63&gt;=12*($B67-1),EB67+1,0)</f>
        <v>94</v>
      </c>
      <c r="ED67" s="68">
        <f t="shared" si="52"/>
        <v>95</v>
      </c>
      <c r="EE67" s="68">
        <f t="shared" si="52"/>
        <v>96</v>
      </c>
      <c r="EF67" s="68">
        <f t="shared" si="52"/>
        <v>97</v>
      </c>
      <c r="EG67" s="68">
        <f t="shared" si="52"/>
        <v>98</v>
      </c>
      <c r="EH67" s="68">
        <f t="shared" si="52"/>
        <v>99</v>
      </c>
      <c r="EI67" s="68">
        <f t="shared" si="52"/>
        <v>100</v>
      </c>
      <c r="EJ67" s="68">
        <f t="shared" si="52"/>
        <v>101</v>
      </c>
      <c r="EK67" s="68">
        <f t="shared" si="52"/>
        <v>102</v>
      </c>
      <c r="EL67" s="68">
        <f t="shared" si="52"/>
        <v>103</v>
      </c>
      <c r="EM67" s="68">
        <f t="shared" si="52"/>
        <v>104</v>
      </c>
      <c r="EN67" s="68">
        <f t="shared" si="52"/>
        <v>105</v>
      </c>
      <c r="EO67" s="68">
        <f t="shared" si="52"/>
        <v>106</v>
      </c>
      <c r="EP67" s="68">
        <f t="shared" si="52"/>
        <v>107</v>
      </c>
      <c r="EQ67" s="68">
        <f t="shared" si="52"/>
        <v>108</v>
      </c>
      <c r="ER67" s="68">
        <f t="shared" si="52"/>
        <v>109</v>
      </c>
      <c r="ES67" s="68">
        <f t="shared" si="52"/>
        <v>110</v>
      </c>
      <c r="ET67" s="68">
        <f t="shared" si="52"/>
        <v>111</v>
      </c>
      <c r="EU67" s="68">
        <f t="shared" si="52"/>
        <v>112</v>
      </c>
      <c r="EV67" s="68">
        <f t="shared" si="52"/>
        <v>113</v>
      </c>
      <c r="EW67" s="68">
        <f t="shared" si="52"/>
        <v>114</v>
      </c>
      <c r="EX67" s="68">
        <f t="shared" si="52"/>
        <v>115</v>
      </c>
      <c r="EY67" s="68">
        <f t="shared" si="52"/>
        <v>116</v>
      </c>
      <c r="EZ67" s="68">
        <f t="shared" si="52"/>
        <v>117</v>
      </c>
      <c r="FA67" s="68">
        <f t="shared" si="52"/>
        <v>118</v>
      </c>
      <c r="FB67" s="68">
        <f t="shared" si="52"/>
        <v>119</v>
      </c>
      <c r="FC67" s="68">
        <f t="shared" si="52"/>
        <v>120</v>
      </c>
      <c r="FD67" s="68">
        <f t="shared" si="52"/>
        <v>121</v>
      </c>
      <c r="FE67" s="68">
        <f t="shared" si="52"/>
        <v>122</v>
      </c>
      <c r="FF67" s="68">
        <f t="shared" si="52"/>
        <v>123</v>
      </c>
      <c r="FG67" s="68">
        <f t="shared" si="52"/>
        <v>124</v>
      </c>
      <c r="FH67" s="68">
        <f t="shared" si="52"/>
        <v>125</v>
      </c>
      <c r="FI67" s="68">
        <f t="shared" si="52"/>
        <v>126</v>
      </c>
      <c r="FJ67" s="68">
        <f t="shared" si="52"/>
        <v>127</v>
      </c>
      <c r="FK67" s="68">
        <f t="shared" si="52"/>
        <v>128</v>
      </c>
      <c r="FL67" s="68">
        <f t="shared" si="52"/>
        <v>129</v>
      </c>
      <c r="FM67" s="68">
        <f t="shared" si="52"/>
        <v>130</v>
      </c>
      <c r="FN67" s="68">
        <f t="shared" si="52"/>
        <v>131</v>
      </c>
      <c r="FO67" s="68">
        <f t="shared" si="52"/>
        <v>132</v>
      </c>
      <c r="FP67" s="68">
        <f t="shared" si="52"/>
        <v>133</v>
      </c>
      <c r="FQ67" s="68">
        <f t="shared" si="52"/>
        <v>134</v>
      </c>
      <c r="FR67" s="68">
        <f t="shared" si="52"/>
        <v>135</v>
      </c>
      <c r="FS67" s="68">
        <f t="shared" si="52"/>
        <v>136</v>
      </c>
      <c r="FT67" s="68">
        <f t="shared" si="52"/>
        <v>137</v>
      </c>
      <c r="FU67" s="68">
        <f t="shared" si="52"/>
        <v>138</v>
      </c>
      <c r="FV67" s="68">
        <f t="shared" si="52"/>
        <v>139</v>
      </c>
      <c r="FW67" s="68">
        <f t="shared" si="52"/>
        <v>140</v>
      </c>
      <c r="FX67" s="68">
        <f t="shared" si="52"/>
        <v>141</v>
      </c>
      <c r="FY67" s="68">
        <f t="shared" si="52"/>
        <v>142</v>
      </c>
      <c r="FZ67" s="68">
        <f t="shared" si="52"/>
        <v>143</v>
      </c>
      <c r="GA67" s="68">
        <f t="shared" si="52"/>
        <v>144</v>
      </c>
      <c r="GB67" s="68">
        <f t="shared" si="52"/>
        <v>145</v>
      </c>
      <c r="GC67" s="68">
        <f t="shared" si="52"/>
        <v>146</v>
      </c>
      <c r="GD67" s="68">
        <f t="shared" si="52"/>
        <v>147</v>
      </c>
      <c r="GE67" s="68">
        <f t="shared" si="52"/>
        <v>148</v>
      </c>
      <c r="GF67" s="68">
        <f t="shared" si="52"/>
        <v>149</v>
      </c>
      <c r="GG67" s="68">
        <f t="shared" si="52"/>
        <v>150</v>
      </c>
      <c r="GH67" s="68">
        <f t="shared" si="52"/>
        <v>151</v>
      </c>
      <c r="GI67" s="68">
        <f t="shared" si="52"/>
        <v>152</v>
      </c>
      <c r="GJ67" s="68">
        <f t="shared" si="52"/>
        <v>153</v>
      </c>
      <c r="GK67" s="68">
        <f t="shared" si="52"/>
        <v>154</v>
      </c>
      <c r="GL67" s="68">
        <f t="shared" si="52"/>
        <v>155</v>
      </c>
      <c r="GM67" s="68">
        <f t="shared" si="52"/>
        <v>156</v>
      </c>
      <c r="GN67" s="68">
        <f t="shared" si="52"/>
        <v>157</v>
      </c>
      <c r="GO67" s="68">
        <f t="shared" ref="GO67:IZ68" si="53">IF(GN$63&gt;=12*($B67-1),GN67+1,0)</f>
        <v>158</v>
      </c>
      <c r="GP67" s="68">
        <f t="shared" si="53"/>
        <v>159</v>
      </c>
      <c r="GQ67" s="68">
        <f t="shared" si="53"/>
        <v>160</v>
      </c>
      <c r="GR67" s="68">
        <f t="shared" si="53"/>
        <v>161</v>
      </c>
      <c r="GS67" s="68">
        <f t="shared" si="53"/>
        <v>162</v>
      </c>
      <c r="GT67" s="68">
        <f t="shared" si="53"/>
        <v>163</v>
      </c>
      <c r="GU67" s="68">
        <f t="shared" si="53"/>
        <v>164</v>
      </c>
      <c r="GV67" s="68">
        <f t="shared" si="53"/>
        <v>165</v>
      </c>
      <c r="GW67" s="68">
        <f t="shared" si="53"/>
        <v>166</v>
      </c>
      <c r="GX67" s="68">
        <f t="shared" si="53"/>
        <v>167</v>
      </c>
      <c r="GY67" s="68">
        <f t="shared" si="53"/>
        <v>168</v>
      </c>
      <c r="GZ67" s="68">
        <f t="shared" si="53"/>
        <v>169</v>
      </c>
      <c r="HA67" s="68">
        <f t="shared" si="53"/>
        <v>170</v>
      </c>
      <c r="HB67" s="68">
        <f t="shared" si="53"/>
        <v>171</v>
      </c>
      <c r="HC67" s="68">
        <f t="shared" si="53"/>
        <v>172</v>
      </c>
      <c r="HD67" s="68">
        <f t="shared" si="53"/>
        <v>173</v>
      </c>
      <c r="HE67" s="68">
        <f t="shared" si="53"/>
        <v>174</v>
      </c>
      <c r="HF67" s="68">
        <f t="shared" si="53"/>
        <v>175</v>
      </c>
      <c r="HG67" s="68">
        <f t="shared" si="53"/>
        <v>176</v>
      </c>
      <c r="HH67" s="68">
        <f t="shared" si="53"/>
        <v>177</v>
      </c>
      <c r="HI67" s="68">
        <f t="shared" si="53"/>
        <v>178</v>
      </c>
      <c r="HJ67" s="68">
        <f t="shared" si="53"/>
        <v>179</v>
      </c>
      <c r="HK67" s="68">
        <f t="shared" si="53"/>
        <v>180</v>
      </c>
      <c r="HL67" s="68">
        <f t="shared" si="53"/>
        <v>181</v>
      </c>
      <c r="HM67" s="68">
        <f t="shared" si="53"/>
        <v>182</v>
      </c>
      <c r="HN67" s="68">
        <f t="shared" si="53"/>
        <v>183</v>
      </c>
      <c r="HO67" s="68">
        <f t="shared" si="53"/>
        <v>184</v>
      </c>
      <c r="HP67" s="68">
        <f t="shared" si="53"/>
        <v>185</v>
      </c>
      <c r="HQ67" s="68">
        <f t="shared" si="53"/>
        <v>186</v>
      </c>
      <c r="HR67" s="68">
        <f t="shared" si="53"/>
        <v>187</v>
      </c>
      <c r="HS67" s="68">
        <f t="shared" si="53"/>
        <v>188</v>
      </c>
      <c r="HT67" s="68">
        <f t="shared" si="53"/>
        <v>189</v>
      </c>
      <c r="HU67" s="68">
        <f t="shared" si="53"/>
        <v>190</v>
      </c>
      <c r="HV67" s="68">
        <f t="shared" si="53"/>
        <v>191</v>
      </c>
      <c r="HW67" s="68">
        <f t="shared" si="53"/>
        <v>192</v>
      </c>
      <c r="HX67" s="68">
        <f t="shared" si="53"/>
        <v>193</v>
      </c>
      <c r="HY67" s="68">
        <f t="shared" si="53"/>
        <v>194</v>
      </c>
      <c r="HZ67" s="68">
        <f t="shared" si="53"/>
        <v>195</v>
      </c>
      <c r="IA67" s="68">
        <f t="shared" si="53"/>
        <v>196</v>
      </c>
      <c r="IB67" s="68">
        <f t="shared" si="53"/>
        <v>197</v>
      </c>
      <c r="IC67" s="68">
        <f t="shared" si="53"/>
        <v>198</v>
      </c>
      <c r="ID67" s="68">
        <f t="shared" si="53"/>
        <v>199</v>
      </c>
      <c r="IE67" s="68">
        <f t="shared" si="53"/>
        <v>200</v>
      </c>
      <c r="IF67" s="68">
        <f t="shared" si="53"/>
        <v>201</v>
      </c>
      <c r="IG67" s="68">
        <f t="shared" si="53"/>
        <v>202</v>
      </c>
      <c r="IH67" s="68">
        <f t="shared" si="53"/>
        <v>203</v>
      </c>
      <c r="II67" s="68">
        <f t="shared" si="53"/>
        <v>204</v>
      </c>
      <c r="IJ67" s="68">
        <f t="shared" si="53"/>
        <v>205</v>
      </c>
      <c r="IK67" s="68">
        <f t="shared" si="53"/>
        <v>206</v>
      </c>
      <c r="IL67" s="68">
        <f t="shared" si="53"/>
        <v>207</v>
      </c>
      <c r="IM67" s="68">
        <f t="shared" si="53"/>
        <v>208</v>
      </c>
      <c r="IN67" s="68">
        <f t="shared" si="53"/>
        <v>209</v>
      </c>
      <c r="IO67" s="68">
        <f t="shared" si="53"/>
        <v>210</v>
      </c>
      <c r="IP67" s="68">
        <f t="shared" si="53"/>
        <v>211</v>
      </c>
      <c r="IQ67" s="68">
        <f t="shared" si="53"/>
        <v>212</v>
      </c>
      <c r="IR67" s="68">
        <f t="shared" si="53"/>
        <v>213</v>
      </c>
      <c r="IS67" s="68">
        <f t="shared" si="53"/>
        <v>214</v>
      </c>
      <c r="IT67" s="68">
        <f t="shared" si="53"/>
        <v>215</v>
      </c>
      <c r="IU67" s="68">
        <f t="shared" si="53"/>
        <v>216</v>
      </c>
      <c r="IV67" s="68">
        <f t="shared" si="53"/>
        <v>217</v>
      </c>
      <c r="IW67" s="68">
        <f t="shared" si="53"/>
        <v>218</v>
      </c>
      <c r="IX67" s="68">
        <f t="shared" si="53"/>
        <v>219</v>
      </c>
      <c r="IY67" s="68">
        <f t="shared" si="53"/>
        <v>220</v>
      </c>
      <c r="IZ67" s="68">
        <f t="shared" si="53"/>
        <v>221</v>
      </c>
      <c r="JA67" s="68">
        <f t="shared" ref="JA67:JV68" si="54">IF(IZ$63&gt;=12*($B67-1),IZ67+1,0)</f>
        <v>222</v>
      </c>
      <c r="JB67" s="68">
        <f t="shared" si="54"/>
        <v>223</v>
      </c>
      <c r="JC67" s="68">
        <f t="shared" si="54"/>
        <v>224</v>
      </c>
      <c r="JD67" s="68">
        <f t="shared" si="54"/>
        <v>225</v>
      </c>
      <c r="JE67" s="68">
        <f t="shared" si="54"/>
        <v>226</v>
      </c>
      <c r="JF67" s="68">
        <f t="shared" si="54"/>
        <v>227</v>
      </c>
      <c r="JG67" s="68">
        <f t="shared" si="54"/>
        <v>228</v>
      </c>
      <c r="JH67" s="68">
        <f t="shared" si="54"/>
        <v>229</v>
      </c>
      <c r="JI67" s="68">
        <f t="shared" si="54"/>
        <v>230</v>
      </c>
      <c r="JJ67" s="68">
        <f t="shared" si="54"/>
        <v>231</v>
      </c>
      <c r="JK67" s="68">
        <f t="shared" si="54"/>
        <v>232</v>
      </c>
      <c r="JL67" s="68">
        <f t="shared" si="54"/>
        <v>233</v>
      </c>
      <c r="JM67" s="68">
        <f t="shared" si="54"/>
        <v>234</v>
      </c>
      <c r="JN67" s="68">
        <f t="shared" si="54"/>
        <v>235</v>
      </c>
      <c r="JO67" s="68">
        <f t="shared" si="54"/>
        <v>236</v>
      </c>
      <c r="JP67" s="68">
        <f t="shared" si="54"/>
        <v>237</v>
      </c>
      <c r="JQ67" s="68">
        <f t="shared" si="54"/>
        <v>238</v>
      </c>
      <c r="JR67" s="68">
        <f t="shared" si="54"/>
        <v>239</v>
      </c>
      <c r="JS67" s="68">
        <f t="shared" si="54"/>
        <v>240</v>
      </c>
      <c r="JT67" s="68">
        <f t="shared" si="54"/>
        <v>241</v>
      </c>
      <c r="JU67" s="68">
        <f t="shared" si="54"/>
        <v>242</v>
      </c>
      <c r="JV67" s="68">
        <f t="shared" si="54"/>
        <v>243</v>
      </c>
    </row>
    <row r="68" spans="1:282">
      <c r="A68" t="str">
        <f>"Payment Index - Advance "&amp;B68</f>
        <v>Payment Index - Advance 5</v>
      </c>
      <c r="B68" s="74">
        <v>5</v>
      </c>
      <c r="C68" s="68">
        <f>IF(B$63&gt;=12*($B68-1),B68+1,0)</f>
        <v>0</v>
      </c>
      <c r="D68" s="68">
        <f>IF(C$63&gt;=12*($B68-1),C68+1,0)</f>
        <v>0</v>
      </c>
      <c r="E68" s="68">
        <f t="shared" si="50"/>
        <v>0</v>
      </c>
      <c r="F68" s="68">
        <f t="shared" si="50"/>
        <v>0</v>
      </c>
      <c r="G68" s="68">
        <f t="shared" si="50"/>
        <v>0</v>
      </c>
      <c r="H68" s="68">
        <f t="shared" si="50"/>
        <v>0</v>
      </c>
      <c r="I68" s="68">
        <f t="shared" si="50"/>
        <v>0</v>
      </c>
      <c r="J68" s="68">
        <f t="shared" si="50"/>
        <v>0</v>
      </c>
      <c r="K68" s="68">
        <f t="shared" si="50"/>
        <v>0</v>
      </c>
      <c r="L68" s="68">
        <f t="shared" si="50"/>
        <v>0</v>
      </c>
      <c r="M68" s="68">
        <f t="shared" si="50"/>
        <v>0</v>
      </c>
      <c r="N68" s="68">
        <f t="shared" si="50"/>
        <v>0</v>
      </c>
      <c r="O68" s="68">
        <f t="shared" si="50"/>
        <v>0</v>
      </c>
      <c r="P68" s="68">
        <f t="shared" si="50"/>
        <v>0</v>
      </c>
      <c r="Q68" s="68">
        <f t="shared" si="50"/>
        <v>0</v>
      </c>
      <c r="R68" s="68">
        <f t="shared" si="50"/>
        <v>0</v>
      </c>
      <c r="S68" s="68">
        <f t="shared" si="50"/>
        <v>0</v>
      </c>
      <c r="T68" s="68">
        <f t="shared" si="50"/>
        <v>0</v>
      </c>
      <c r="U68" s="68">
        <f t="shared" si="50"/>
        <v>0</v>
      </c>
      <c r="V68" s="68">
        <f t="shared" si="50"/>
        <v>0</v>
      </c>
      <c r="W68" s="68">
        <f t="shared" si="50"/>
        <v>0</v>
      </c>
      <c r="X68" s="68">
        <f t="shared" si="50"/>
        <v>0</v>
      </c>
      <c r="Y68" s="68">
        <f t="shared" si="50"/>
        <v>0</v>
      </c>
      <c r="Z68" s="68">
        <f t="shared" si="50"/>
        <v>0</v>
      </c>
      <c r="AA68" s="68">
        <f t="shared" si="50"/>
        <v>0</v>
      </c>
      <c r="AB68" s="68">
        <f t="shared" si="50"/>
        <v>0</v>
      </c>
      <c r="AC68" s="68">
        <f t="shared" si="50"/>
        <v>0</v>
      </c>
      <c r="AD68" s="68">
        <f t="shared" si="50"/>
        <v>0</v>
      </c>
      <c r="AE68" s="68">
        <f t="shared" si="50"/>
        <v>0</v>
      </c>
      <c r="AF68" s="68">
        <f t="shared" si="50"/>
        <v>0</v>
      </c>
      <c r="AG68" s="68">
        <f t="shared" si="50"/>
        <v>0</v>
      </c>
      <c r="AH68" s="68">
        <f t="shared" si="50"/>
        <v>0</v>
      </c>
      <c r="AI68" s="68">
        <f t="shared" si="50"/>
        <v>0</v>
      </c>
      <c r="AJ68" s="68">
        <f t="shared" si="50"/>
        <v>0</v>
      </c>
      <c r="AK68" s="68">
        <f t="shared" si="50"/>
        <v>0</v>
      </c>
      <c r="AL68" s="68">
        <f t="shared" si="50"/>
        <v>0</v>
      </c>
      <c r="AM68" s="68">
        <f t="shared" si="50"/>
        <v>0</v>
      </c>
      <c r="AN68" s="68">
        <f t="shared" si="50"/>
        <v>0</v>
      </c>
      <c r="AO68" s="68">
        <f t="shared" si="50"/>
        <v>0</v>
      </c>
      <c r="AP68" s="68">
        <f t="shared" si="50"/>
        <v>0</v>
      </c>
      <c r="AQ68" s="68">
        <f t="shared" si="50"/>
        <v>0</v>
      </c>
      <c r="AR68" s="68">
        <f t="shared" si="50"/>
        <v>0</v>
      </c>
      <c r="AS68" s="68">
        <f t="shared" si="50"/>
        <v>0</v>
      </c>
      <c r="AT68" s="68">
        <f t="shared" si="50"/>
        <v>0</v>
      </c>
      <c r="AU68" s="68">
        <f t="shared" si="50"/>
        <v>0</v>
      </c>
      <c r="AV68" s="68">
        <f t="shared" si="50"/>
        <v>0</v>
      </c>
      <c r="AW68" s="68">
        <f t="shared" si="50"/>
        <v>0</v>
      </c>
      <c r="AX68" s="68">
        <f t="shared" si="50"/>
        <v>0</v>
      </c>
      <c r="AY68" s="68">
        <f t="shared" si="50"/>
        <v>0</v>
      </c>
      <c r="AZ68" s="68">
        <f t="shared" si="50"/>
        <v>1</v>
      </c>
      <c r="BA68" s="68">
        <f t="shared" si="50"/>
        <v>2</v>
      </c>
      <c r="BB68" s="68">
        <f t="shared" si="50"/>
        <v>3</v>
      </c>
      <c r="BC68" s="68">
        <f t="shared" si="50"/>
        <v>4</v>
      </c>
      <c r="BD68" s="68">
        <f t="shared" si="50"/>
        <v>5</v>
      </c>
      <c r="BE68" s="68">
        <f t="shared" si="50"/>
        <v>6</v>
      </c>
      <c r="BF68" s="68">
        <f t="shared" si="50"/>
        <v>7</v>
      </c>
      <c r="BG68" s="68">
        <f t="shared" si="50"/>
        <v>8</v>
      </c>
      <c r="BH68" s="68">
        <f t="shared" si="50"/>
        <v>9</v>
      </c>
      <c r="BI68" s="68">
        <f t="shared" si="50"/>
        <v>10</v>
      </c>
      <c r="BJ68" s="68">
        <f t="shared" si="50"/>
        <v>11</v>
      </c>
      <c r="BK68" s="68">
        <f t="shared" si="50"/>
        <v>12</v>
      </c>
      <c r="BL68" s="68">
        <f t="shared" si="50"/>
        <v>13</v>
      </c>
      <c r="BM68" s="68">
        <f t="shared" si="50"/>
        <v>14</v>
      </c>
      <c r="BN68" s="68">
        <f t="shared" si="50"/>
        <v>15</v>
      </c>
      <c r="BO68" s="68">
        <f t="shared" si="50"/>
        <v>16</v>
      </c>
      <c r="BP68" s="68">
        <f t="shared" si="50"/>
        <v>17</v>
      </c>
      <c r="BQ68" s="68">
        <f t="shared" si="51"/>
        <v>18</v>
      </c>
      <c r="BR68" s="68">
        <f t="shared" si="51"/>
        <v>19</v>
      </c>
      <c r="BS68" s="68">
        <f t="shared" si="51"/>
        <v>20</v>
      </c>
      <c r="BT68" s="68">
        <f t="shared" si="51"/>
        <v>21</v>
      </c>
      <c r="BU68" s="68">
        <f t="shared" si="51"/>
        <v>22</v>
      </c>
      <c r="BV68" s="68">
        <f t="shared" si="51"/>
        <v>23</v>
      </c>
      <c r="BW68" s="68">
        <f t="shared" si="51"/>
        <v>24</v>
      </c>
      <c r="BX68" s="68">
        <f t="shared" si="51"/>
        <v>25</v>
      </c>
      <c r="BY68" s="68">
        <f t="shared" si="51"/>
        <v>26</v>
      </c>
      <c r="BZ68" s="68">
        <f t="shared" si="51"/>
        <v>27</v>
      </c>
      <c r="CA68" s="68">
        <f t="shared" si="51"/>
        <v>28</v>
      </c>
      <c r="CB68" s="68">
        <f t="shared" si="51"/>
        <v>29</v>
      </c>
      <c r="CC68" s="68">
        <f t="shared" si="51"/>
        <v>30</v>
      </c>
      <c r="CD68" s="68">
        <f t="shared" si="51"/>
        <v>31</v>
      </c>
      <c r="CE68" s="68">
        <f t="shared" si="51"/>
        <v>32</v>
      </c>
      <c r="CF68" s="68">
        <f t="shared" si="51"/>
        <v>33</v>
      </c>
      <c r="CG68" s="68">
        <f t="shared" si="51"/>
        <v>34</v>
      </c>
      <c r="CH68" s="68">
        <f t="shared" si="51"/>
        <v>35</v>
      </c>
      <c r="CI68" s="68">
        <f t="shared" si="51"/>
        <v>36</v>
      </c>
      <c r="CJ68" s="68">
        <f t="shared" si="51"/>
        <v>37</v>
      </c>
      <c r="CK68" s="68">
        <f t="shared" si="51"/>
        <v>38</v>
      </c>
      <c r="CL68" s="68">
        <f t="shared" si="51"/>
        <v>39</v>
      </c>
      <c r="CM68" s="68">
        <f t="shared" si="51"/>
        <v>40</v>
      </c>
      <c r="CN68" s="68">
        <f t="shared" si="51"/>
        <v>41</v>
      </c>
      <c r="CO68" s="68">
        <f t="shared" si="51"/>
        <v>42</v>
      </c>
      <c r="CP68" s="68">
        <f t="shared" si="51"/>
        <v>43</v>
      </c>
      <c r="CQ68" s="68">
        <f t="shared" si="51"/>
        <v>44</v>
      </c>
      <c r="CR68" s="68">
        <f t="shared" si="51"/>
        <v>45</v>
      </c>
      <c r="CS68" s="68">
        <f t="shared" si="51"/>
        <v>46</v>
      </c>
      <c r="CT68" s="68">
        <f t="shared" si="51"/>
        <v>47</v>
      </c>
      <c r="CU68" s="68">
        <f t="shared" si="51"/>
        <v>48</v>
      </c>
      <c r="CV68" s="68">
        <f t="shared" si="51"/>
        <v>49</v>
      </c>
      <c r="CW68" s="68">
        <f t="shared" si="51"/>
        <v>50</v>
      </c>
      <c r="CX68" s="68">
        <f t="shared" si="51"/>
        <v>51</v>
      </c>
      <c r="CY68" s="68">
        <f t="shared" si="51"/>
        <v>52</v>
      </c>
      <c r="CZ68" s="68">
        <f t="shared" si="51"/>
        <v>53</v>
      </c>
      <c r="DA68" s="68">
        <f t="shared" si="51"/>
        <v>54</v>
      </c>
      <c r="DB68" s="68">
        <f t="shared" si="51"/>
        <v>55</v>
      </c>
      <c r="DC68" s="68">
        <f t="shared" si="51"/>
        <v>56</v>
      </c>
      <c r="DD68" s="68">
        <f t="shared" si="51"/>
        <v>57</v>
      </c>
      <c r="DE68" s="68">
        <f t="shared" si="51"/>
        <v>58</v>
      </c>
      <c r="DF68" s="68">
        <f t="shared" si="51"/>
        <v>59</v>
      </c>
      <c r="DG68" s="68">
        <f t="shared" si="51"/>
        <v>60</v>
      </c>
      <c r="DH68" s="68">
        <f t="shared" si="51"/>
        <v>61</v>
      </c>
      <c r="DI68" s="68">
        <f t="shared" si="51"/>
        <v>62</v>
      </c>
      <c r="DJ68" s="68">
        <f t="shared" si="51"/>
        <v>63</v>
      </c>
      <c r="DK68" s="68">
        <f t="shared" si="51"/>
        <v>64</v>
      </c>
      <c r="DL68" s="68">
        <f t="shared" si="51"/>
        <v>65</v>
      </c>
      <c r="DM68" s="68">
        <f t="shared" si="51"/>
        <v>66</v>
      </c>
      <c r="DN68" s="68">
        <f t="shared" si="51"/>
        <v>67</v>
      </c>
      <c r="DO68" s="68">
        <f t="shared" si="51"/>
        <v>68</v>
      </c>
      <c r="DP68" s="68">
        <f t="shared" si="51"/>
        <v>69</v>
      </c>
      <c r="DQ68" s="68">
        <f t="shared" si="51"/>
        <v>70</v>
      </c>
      <c r="DR68" s="68">
        <f t="shared" si="51"/>
        <v>71</v>
      </c>
      <c r="DS68" s="68">
        <f t="shared" si="51"/>
        <v>72</v>
      </c>
      <c r="DT68" s="68">
        <f t="shared" si="51"/>
        <v>73</v>
      </c>
      <c r="DU68" s="68">
        <f t="shared" si="51"/>
        <v>74</v>
      </c>
      <c r="DV68" s="68">
        <f t="shared" si="51"/>
        <v>75</v>
      </c>
      <c r="DW68" s="68">
        <f t="shared" si="51"/>
        <v>76</v>
      </c>
      <c r="DX68" s="68">
        <f t="shared" si="51"/>
        <v>77</v>
      </c>
      <c r="DY68" s="68">
        <f t="shared" si="51"/>
        <v>78</v>
      </c>
      <c r="DZ68" s="68">
        <f t="shared" si="51"/>
        <v>79</v>
      </c>
      <c r="EA68" s="68">
        <f t="shared" si="51"/>
        <v>80</v>
      </c>
      <c r="EB68" s="68">
        <f t="shared" si="51"/>
        <v>81</v>
      </c>
      <c r="EC68" s="68">
        <f t="shared" si="52"/>
        <v>82</v>
      </c>
      <c r="ED68" s="68">
        <f t="shared" si="52"/>
        <v>83</v>
      </c>
      <c r="EE68" s="68">
        <f t="shared" si="52"/>
        <v>84</v>
      </c>
      <c r="EF68" s="68">
        <f t="shared" si="52"/>
        <v>85</v>
      </c>
      <c r="EG68" s="68">
        <f t="shared" si="52"/>
        <v>86</v>
      </c>
      <c r="EH68" s="68">
        <f t="shared" si="52"/>
        <v>87</v>
      </c>
      <c r="EI68" s="68">
        <f t="shared" si="52"/>
        <v>88</v>
      </c>
      <c r="EJ68" s="68">
        <f t="shared" si="52"/>
        <v>89</v>
      </c>
      <c r="EK68" s="68">
        <f t="shared" si="52"/>
        <v>90</v>
      </c>
      <c r="EL68" s="68">
        <f t="shared" si="52"/>
        <v>91</v>
      </c>
      <c r="EM68" s="68">
        <f t="shared" si="52"/>
        <v>92</v>
      </c>
      <c r="EN68" s="68">
        <f t="shared" si="52"/>
        <v>93</v>
      </c>
      <c r="EO68" s="68">
        <f t="shared" si="52"/>
        <v>94</v>
      </c>
      <c r="EP68" s="68">
        <f t="shared" si="52"/>
        <v>95</v>
      </c>
      <c r="EQ68" s="68">
        <f t="shared" si="52"/>
        <v>96</v>
      </c>
      <c r="ER68" s="68">
        <f t="shared" si="52"/>
        <v>97</v>
      </c>
      <c r="ES68" s="68">
        <f t="shared" si="52"/>
        <v>98</v>
      </c>
      <c r="ET68" s="68">
        <f t="shared" si="52"/>
        <v>99</v>
      </c>
      <c r="EU68" s="68">
        <f t="shared" si="52"/>
        <v>100</v>
      </c>
      <c r="EV68" s="68">
        <f t="shared" si="52"/>
        <v>101</v>
      </c>
      <c r="EW68" s="68">
        <f t="shared" si="52"/>
        <v>102</v>
      </c>
      <c r="EX68" s="68">
        <f t="shared" si="52"/>
        <v>103</v>
      </c>
      <c r="EY68" s="68">
        <f t="shared" si="52"/>
        <v>104</v>
      </c>
      <c r="EZ68" s="68">
        <f t="shared" si="52"/>
        <v>105</v>
      </c>
      <c r="FA68" s="68">
        <f t="shared" si="52"/>
        <v>106</v>
      </c>
      <c r="FB68" s="68">
        <f t="shared" si="52"/>
        <v>107</v>
      </c>
      <c r="FC68" s="68">
        <f t="shared" si="52"/>
        <v>108</v>
      </c>
      <c r="FD68" s="68">
        <f t="shared" si="52"/>
        <v>109</v>
      </c>
      <c r="FE68" s="68">
        <f t="shared" si="52"/>
        <v>110</v>
      </c>
      <c r="FF68" s="68">
        <f t="shared" si="52"/>
        <v>111</v>
      </c>
      <c r="FG68" s="68">
        <f t="shared" si="52"/>
        <v>112</v>
      </c>
      <c r="FH68" s="68">
        <f t="shared" si="52"/>
        <v>113</v>
      </c>
      <c r="FI68" s="68">
        <f t="shared" si="52"/>
        <v>114</v>
      </c>
      <c r="FJ68" s="68">
        <f t="shared" si="52"/>
        <v>115</v>
      </c>
      <c r="FK68" s="68">
        <f t="shared" si="52"/>
        <v>116</v>
      </c>
      <c r="FL68" s="68">
        <f t="shared" si="52"/>
        <v>117</v>
      </c>
      <c r="FM68" s="68">
        <f t="shared" si="52"/>
        <v>118</v>
      </c>
      <c r="FN68" s="68">
        <f t="shared" si="52"/>
        <v>119</v>
      </c>
      <c r="FO68" s="68">
        <f t="shared" si="52"/>
        <v>120</v>
      </c>
      <c r="FP68" s="68">
        <f t="shared" si="52"/>
        <v>121</v>
      </c>
      <c r="FQ68" s="68">
        <f t="shared" si="52"/>
        <v>122</v>
      </c>
      <c r="FR68" s="68">
        <f t="shared" si="52"/>
        <v>123</v>
      </c>
      <c r="FS68" s="68">
        <f t="shared" si="52"/>
        <v>124</v>
      </c>
      <c r="FT68" s="68">
        <f t="shared" si="52"/>
        <v>125</v>
      </c>
      <c r="FU68" s="68">
        <f t="shared" si="52"/>
        <v>126</v>
      </c>
      <c r="FV68" s="68">
        <f t="shared" si="52"/>
        <v>127</v>
      </c>
      <c r="FW68" s="68">
        <f t="shared" si="52"/>
        <v>128</v>
      </c>
      <c r="FX68" s="68">
        <f t="shared" si="52"/>
        <v>129</v>
      </c>
      <c r="FY68" s="68">
        <f t="shared" si="52"/>
        <v>130</v>
      </c>
      <c r="FZ68" s="68">
        <f t="shared" si="52"/>
        <v>131</v>
      </c>
      <c r="GA68" s="68">
        <f t="shared" si="52"/>
        <v>132</v>
      </c>
      <c r="GB68" s="68">
        <f t="shared" si="52"/>
        <v>133</v>
      </c>
      <c r="GC68" s="68">
        <f t="shared" si="52"/>
        <v>134</v>
      </c>
      <c r="GD68" s="68">
        <f t="shared" si="52"/>
        <v>135</v>
      </c>
      <c r="GE68" s="68">
        <f t="shared" si="52"/>
        <v>136</v>
      </c>
      <c r="GF68" s="68">
        <f t="shared" si="52"/>
        <v>137</v>
      </c>
      <c r="GG68" s="68">
        <f t="shared" si="52"/>
        <v>138</v>
      </c>
      <c r="GH68" s="68">
        <f t="shared" si="52"/>
        <v>139</v>
      </c>
      <c r="GI68" s="68">
        <f t="shared" si="52"/>
        <v>140</v>
      </c>
      <c r="GJ68" s="68">
        <f t="shared" si="52"/>
        <v>141</v>
      </c>
      <c r="GK68" s="68">
        <f t="shared" si="52"/>
        <v>142</v>
      </c>
      <c r="GL68" s="68">
        <f t="shared" si="52"/>
        <v>143</v>
      </c>
      <c r="GM68" s="68">
        <f t="shared" si="52"/>
        <v>144</v>
      </c>
      <c r="GN68" s="68">
        <f t="shared" si="52"/>
        <v>145</v>
      </c>
      <c r="GO68" s="68">
        <f t="shared" si="53"/>
        <v>146</v>
      </c>
      <c r="GP68" s="68">
        <f t="shared" si="53"/>
        <v>147</v>
      </c>
      <c r="GQ68" s="68">
        <f t="shared" si="53"/>
        <v>148</v>
      </c>
      <c r="GR68" s="68">
        <f t="shared" si="53"/>
        <v>149</v>
      </c>
      <c r="GS68" s="68">
        <f t="shared" si="53"/>
        <v>150</v>
      </c>
      <c r="GT68" s="68">
        <f t="shared" si="53"/>
        <v>151</v>
      </c>
      <c r="GU68" s="68">
        <f t="shared" si="53"/>
        <v>152</v>
      </c>
      <c r="GV68" s="68">
        <f t="shared" si="53"/>
        <v>153</v>
      </c>
      <c r="GW68" s="68">
        <f t="shared" si="53"/>
        <v>154</v>
      </c>
      <c r="GX68" s="68">
        <f t="shared" si="53"/>
        <v>155</v>
      </c>
      <c r="GY68" s="68">
        <f t="shared" si="53"/>
        <v>156</v>
      </c>
      <c r="GZ68" s="68">
        <f t="shared" si="53"/>
        <v>157</v>
      </c>
      <c r="HA68" s="68">
        <f t="shared" si="53"/>
        <v>158</v>
      </c>
      <c r="HB68" s="68">
        <f t="shared" si="53"/>
        <v>159</v>
      </c>
      <c r="HC68" s="68">
        <f t="shared" si="53"/>
        <v>160</v>
      </c>
      <c r="HD68" s="68">
        <f t="shared" si="53"/>
        <v>161</v>
      </c>
      <c r="HE68" s="68">
        <f t="shared" si="53"/>
        <v>162</v>
      </c>
      <c r="HF68" s="68">
        <f t="shared" si="53"/>
        <v>163</v>
      </c>
      <c r="HG68" s="68">
        <f t="shared" si="53"/>
        <v>164</v>
      </c>
      <c r="HH68" s="68">
        <f t="shared" si="53"/>
        <v>165</v>
      </c>
      <c r="HI68" s="68">
        <f t="shared" si="53"/>
        <v>166</v>
      </c>
      <c r="HJ68" s="68">
        <f t="shared" si="53"/>
        <v>167</v>
      </c>
      <c r="HK68" s="68">
        <f t="shared" si="53"/>
        <v>168</v>
      </c>
      <c r="HL68" s="68">
        <f t="shared" si="53"/>
        <v>169</v>
      </c>
      <c r="HM68" s="68">
        <f t="shared" si="53"/>
        <v>170</v>
      </c>
      <c r="HN68" s="68">
        <f t="shared" si="53"/>
        <v>171</v>
      </c>
      <c r="HO68" s="68">
        <f t="shared" si="53"/>
        <v>172</v>
      </c>
      <c r="HP68" s="68">
        <f t="shared" si="53"/>
        <v>173</v>
      </c>
      <c r="HQ68" s="68">
        <f t="shared" si="53"/>
        <v>174</v>
      </c>
      <c r="HR68" s="68">
        <f t="shared" si="53"/>
        <v>175</v>
      </c>
      <c r="HS68" s="68">
        <f t="shared" si="53"/>
        <v>176</v>
      </c>
      <c r="HT68" s="68">
        <f t="shared" si="53"/>
        <v>177</v>
      </c>
      <c r="HU68" s="68">
        <f t="shared" si="53"/>
        <v>178</v>
      </c>
      <c r="HV68" s="68">
        <f t="shared" si="53"/>
        <v>179</v>
      </c>
      <c r="HW68" s="68">
        <f t="shared" si="53"/>
        <v>180</v>
      </c>
      <c r="HX68" s="68">
        <f t="shared" si="53"/>
        <v>181</v>
      </c>
      <c r="HY68" s="68">
        <f t="shared" si="53"/>
        <v>182</v>
      </c>
      <c r="HZ68" s="68">
        <f t="shared" si="53"/>
        <v>183</v>
      </c>
      <c r="IA68" s="68">
        <f t="shared" si="53"/>
        <v>184</v>
      </c>
      <c r="IB68" s="68">
        <f t="shared" si="53"/>
        <v>185</v>
      </c>
      <c r="IC68" s="68">
        <f t="shared" si="53"/>
        <v>186</v>
      </c>
      <c r="ID68" s="68">
        <f t="shared" si="53"/>
        <v>187</v>
      </c>
      <c r="IE68" s="68">
        <f t="shared" si="53"/>
        <v>188</v>
      </c>
      <c r="IF68" s="68">
        <f t="shared" si="53"/>
        <v>189</v>
      </c>
      <c r="IG68" s="68">
        <f t="shared" si="53"/>
        <v>190</v>
      </c>
      <c r="IH68" s="68">
        <f t="shared" si="53"/>
        <v>191</v>
      </c>
      <c r="II68" s="68">
        <f t="shared" si="53"/>
        <v>192</v>
      </c>
      <c r="IJ68" s="68">
        <f t="shared" si="53"/>
        <v>193</v>
      </c>
      <c r="IK68" s="68">
        <f t="shared" si="53"/>
        <v>194</v>
      </c>
      <c r="IL68" s="68">
        <f t="shared" si="53"/>
        <v>195</v>
      </c>
      <c r="IM68" s="68">
        <f t="shared" si="53"/>
        <v>196</v>
      </c>
      <c r="IN68" s="68">
        <f t="shared" si="53"/>
        <v>197</v>
      </c>
      <c r="IO68" s="68">
        <f t="shared" si="53"/>
        <v>198</v>
      </c>
      <c r="IP68" s="68">
        <f t="shared" si="53"/>
        <v>199</v>
      </c>
      <c r="IQ68" s="68">
        <f t="shared" si="53"/>
        <v>200</v>
      </c>
      <c r="IR68" s="68">
        <f t="shared" si="53"/>
        <v>201</v>
      </c>
      <c r="IS68" s="68">
        <f t="shared" si="53"/>
        <v>202</v>
      </c>
      <c r="IT68" s="68">
        <f t="shared" si="53"/>
        <v>203</v>
      </c>
      <c r="IU68" s="68">
        <f t="shared" si="53"/>
        <v>204</v>
      </c>
      <c r="IV68" s="68">
        <f t="shared" si="53"/>
        <v>205</v>
      </c>
      <c r="IW68" s="68">
        <f t="shared" si="53"/>
        <v>206</v>
      </c>
      <c r="IX68" s="68">
        <f t="shared" si="53"/>
        <v>207</v>
      </c>
      <c r="IY68" s="68">
        <f t="shared" si="53"/>
        <v>208</v>
      </c>
      <c r="IZ68" s="68">
        <f t="shared" si="53"/>
        <v>209</v>
      </c>
      <c r="JA68" s="68">
        <f t="shared" si="54"/>
        <v>210</v>
      </c>
      <c r="JB68" s="68">
        <f t="shared" si="54"/>
        <v>211</v>
      </c>
      <c r="JC68" s="68">
        <f t="shared" si="54"/>
        <v>212</v>
      </c>
      <c r="JD68" s="68">
        <f t="shared" si="54"/>
        <v>213</v>
      </c>
      <c r="JE68" s="68">
        <f t="shared" si="54"/>
        <v>214</v>
      </c>
      <c r="JF68" s="68">
        <f t="shared" si="54"/>
        <v>215</v>
      </c>
      <c r="JG68" s="68">
        <f t="shared" si="54"/>
        <v>216</v>
      </c>
      <c r="JH68" s="68">
        <f t="shared" si="54"/>
        <v>217</v>
      </c>
      <c r="JI68" s="68">
        <f t="shared" si="54"/>
        <v>218</v>
      </c>
      <c r="JJ68" s="68">
        <f t="shared" si="54"/>
        <v>219</v>
      </c>
      <c r="JK68" s="68">
        <f t="shared" si="54"/>
        <v>220</v>
      </c>
      <c r="JL68" s="68">
        <f t="shared" si="54"/>
        <v>221</v>
      </c>
      <c r="JM68" s="68">
        <f t="shared" si="54"/>
        <v>222</v>
      </c>
      <c r="JN68" s="68">
        <f t="shared" si="54"/>
        <v>223</v>
      </c>
      <c r="JO68" s="68">
        <f t="shared" si="54"/>
        <v>224</v>
      </c>
      <c r="JP68" s="68">
        <f t="shared" si="54"/>
        <v>225</v>
      </c>
      <c r="JQ68" s="68">
        <f t="shared" si="54"/>
        <v>226</v>
      </c>
      <c r="JR68" s="68">
        <f t="shared" si="54"/>
        <v>227</v>
      </c>
      <c r="JS68" s="68">
        <f t="shared" si="54"/>
        <v>228</v>
      </c>
      <c r="JT68" s="68">
        <f t="shared" si="54"/>
        <v>229</v>
      </c>
      <c r="JU68" s="68">
        <f t="shared" si="54"/>
        <v>230</v>
      </c>
      <c r="JV68" s="68">
        <f t="shared" si="54"/>
        <v>231</v>
      </c>
    </row>
    <row r="69" spans="1:282">
      <c r="A69" s="58"/>
      <c r="D69" s="70"/>
      <c r="E69" s="69"/>
      <c r="F69" s="155"/>
      <c r="G69" s="155"/>
      <c r="H69" s="18"/>
      <c r="I69" s="59"/>
      <c r="J69" s="18"/>
      <c r="K69" s="60"/>
      <c r="L69" s="155"/>
      <c r="M69" s="155"/>
      <c r="N69" s="155"/>
      <c r="O69" s="58"/>
      <c r="P69" s="59"/>
      <c r="Q69" s="58"/>
      <c r="R69" s="60"/>
      <c r="S69" s="155"/>
      <c r="T69" s="155"/>
      <c r="U69" s="155"/>
      <c r="X69" s="18"/>
      <c r="Y69" s="19"/>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row>
    <row r="70" spans="1:282" s="89" customFormat="1">
      <c r="A70" s="89" t="s">
        <v>266</v>
      </c>
      <c r="B70" s="89">
        <v>1</v>
      </c>
    </row>
    <row r="71" spans="1:282" s="88" customFormat="1"/>
    <row r="72" spans="1:282">
      <c r="A72" t="s">
        <v>267</v>
      </c>
      <c r="B72" s="59"/>
      <c r="C72" s="68" t="e">
        <f>B6</f>
        <v>#REF!</v>
      </c>
      <c r="D72" s="68" t="e">
        <f t="shared" ref="D72:BO72" si="55">C76</f>
        <v>#REF!</v>
      </c>
      <c r="E72" s="68" t="e">
        <f t="shared" si="55"/>
        <v>#REF!</v>
      </c>
      <c r="F72" s="68" t="e">
        <f t="shared" si="55"/>
        <v>#REF!</v>
      </c>
      <c r="G72" s="68" t="e">
        <f t="shared" si="55"/>
        <v>#REF!</v>
      </c>
      <c r="H72" s="68" t="e">
        <f t="shared" si="55"/>
        <v>#REF!</v>
      </c>
      <c r="I72" s="68" t="e">
        <f t="shared" si="55"/>
        <v>#REF!</v>
      </c>
      <c r="J72" s="68" t="e">
        <f t="shared" si="55"/>
        <v>#REF!</v>
      </c>
      <c r="K72" s="68" t="e">
        <f t="shared" si="55"/>
        <v>#REF!</v>
      </c>
      <c r="L72" s="68" t="e">
        <f t="shared" si="55"/>
        <v>#REF!</v>
      </c>
      <c r="M72" s="68" t="e">
        <f t="shared" si="55"/>
        <v>#REF!</v>
      </c>
      <c r="N72" s="68" t="e">
        <f t="shared" si="55"/>
        <v>#REF!</v>
      </c>
      <c r="O72" s="68" t="e">
        <f t="shared" si="55"/>
        <v>#REF!</v>
      </c>
      <c r="P72" s="68" t="e">
        <f t="shared" si="55"/>
        <v>#REF!</v>
      </c>
      <c r="Q72" s="68" t="e">
        <f t="shared" si="55"/>
        <v>#REF!</v>
      </c>
      <c r="R72" s="68" t="e">
        <f t="shared" si="55"/>
        <v>#REF!</v>
      </c>
      <c r="S72" s="68" t="e">
        <f t="shared" si="55"/>
        <v>#REF!</v>
      </c>
      <c r="T72" s="68" t="e">
        <f t="shared" si="55"/>
        <v>#REF!</v>
      </c>
      <c r="U72" s="68" t="e">
        <f t="shared" si="55"/>
        <v>#REF!</v>
      </c>
      <c r="V72" s="68" t="e">
        <f t="shared" si="55"/>
        <v>#REF!</v>
      </c>
      <c r="W72" s="68" t="e">
        <f t="shared" si="55"/>
        <v>#REF!</v>
      </c>
      <c r="X72" s="68" t="e">
        <f t="shared" si="55"/>
        <v>#REF!</v>
      </c>
      <c r="Y72" s="68" t="e">
        <f t="shared" si="55"/>
        <v>#REF!</v>
      </c>
      <c r="Z72" s="68" t="e">
        <f t="shared" si="55"/>
        <v>#REF!</v>
      </c>
      <c r="AA72" s="68" t="e">
        <f t="shared" si="55"/>
        <v>#REF!</v>
      </c>
      <c r="AB72" s="68" t="e">
        <f t="shared" si="55"/>
        <v>#REF!</v>
      </c>
      <c r="AC72" s="68" t="e">
        <f t="shared" si="55"/>
        <v>#REF!</v>
      </c>
      <c r="AD72" s="68" t="e">
        <f t="shared" si="55"/>
        <v>#REF!</v>
      </c>
      <c r="AE72" s="68" t="e">
        <f t="shared" si="55"/>
        <v>#REF!</v>
      </c>
      <c r="AF72" s="68" t="e">
        <f t="shared" si="55"/>
        <v>#REF!</v>
      </c>
      <c r="AG72" s="68" t="e">
        <f t="shared" si="55"/>
        <v>#REF!</v>
      </c>
      <c r="AH72" s="68" t="e">
        <f t="shared" si="55"/>
        <v>#REF!</v>
      </c>
      <c r="AI72" s="68" t="e">
        <f t="shared" si="55"/>
        <v>#REF!</v>
      </c>
      <c r="AJ72" s="68" t="e">
        <f t="shared" si="55"/>
        <v>#REF!</v>
      </c>
      <c r="AK72" s="68" t="e">
        <f t="shared" si="55"/>
        <v>#REF!</v>
      </c>
      <c r="AL72" s="68" t="e">
        <f t="shared" si="55"/>
        <v>#REF!</v>
      </c>
      <c r="AM72" s="68" t="e">
        <f t="shared" si="55"/>
        <v>#REF!</v>
      </c>
      <c r="AN72" s="68" t="e">
        <f t="shared" si="55"/>
        <v>#REF!</v>
      </c>
      <c r="AO72" s="68" t="e">
        <f t="shared" si="55"/>
        <v>#REF!</v>
      </c>
      <c r="AP72" s="68" t="e">
        <f t="shared" si="55"/>
        <v>#REF!</v>
      </c>
      <c r="AQ72" s="68" t="e">
        <f t="shared" si="55"/>
        <v>#REF!</v>
      </c>
      <c r="AR72" s="68" t="e">
        <f t="shared" si="55"/>
        <v>#REF!</v>
      </c>
      <c r="AS72" s="68" t="e">
        <f t="shared" si="55"/>
        <v>#REF!</v>
      </c>
      <c r="AT72" s="68" t="e">
        <f t="shared" si="55"/>
        <v>#REF!</v>
      </c>
      <c r="AU72" s="68" t="e">
        <f t="shared" si="55"/>
        <v>#REF!</v>
      </c>
      <c r="AV72" s="68" t="e">
        <f t="shared" si="55"/>
        <v>#REF!</v>
      </c>
      <c r="AW72" s="68" t="e">
        <f t="shared" si="55"/>
        <v>#REF!</v>
      </c>
      <c r="AX72" s="68" t="e">
        <f t="shared" si="55"/>
        <v>#REF!</v>
      </c>
      <c r="AY72" s="68" t="e">
        <f t="shared" si="55"/>
        <v>#REF!</v>
      </c>
      <c r="AZ72" s="68" t="e">
        <f t="shared" si="55"/>
        <v>#REF!</v>
      </c>
      <c r="BA72" s="68" t="e">
        <f t="shared" si="55"/>
        <v>#REF!</v>
      </c>
      <c r="BB72" s="68" t="e">
        <f t="shared" si="55"/>
        <v>#REF!</v>
      </c>
      <c r="BC72" s="68" t="e">
        <f t="shared" si="55"/>
        <v>#REF!</v>
      </c>
      <c r="BD72" s="68" t="e">
        <f t="shared" si="55"/>
        <v>#REF!</v>
      </c>
      <c r="BE72" s="68" t="e">
        <f t="shared" si="55"/>
        <v>#REF!</v>
      </c>
      <c r="BF72" s="68" t="e">
        <f t="shared" si="55"/>
        <v>#REF!</v>
      </c>
      <c r="BG72" s="68" t="e">
        <f t="shared" si="55"/>
        <v>#REF!</v>
      </c>
      <c r="BH72" s="68" t="e">
        <f t="shared" si="55"/>
        <v>#REF!</v>
      </c>
      <c r="BI72" s="68" t="e">
        <f t="shared" si="55"/>
        <v>#REF!</v>
      </c>
      <c r="BJ72" s="68" t="e">
        <f t="shared" si="55"/>
        <v>#REF!</v>
      </c>
      <c r="BK72" s="68" t="e">
        <f t="shared" si="55"/>
        <v>#REF!</v>
      </c>
      <c r="BL72" s="68" t="e">
        <f t="shared" si="55"/>
        <v>#REF!</v>
      </c>
      <c r="BM72" s="68" t="e">
        <f t="shared" si="55"/>
        <v>#REF!</v>
      </c>
      <c r="BN72" s="68" t="e">
        <f t="shared" si="55"/>
        <v>#REF!</v>
      </c>
      <c r="BO72" s="68" t="e">
        <f t="shared" si="55"/>
        <v>#REF!</v>
      </c>
      <c r="BP72" s="68" t="e">
        <f t="shared" ref="BP72:EA72" si="56">BO76</f>
        <v>#REF!</v>
      </c>
      <c r="BQ72" s="68" t="e">
        <f t="shared" si="56"/>
        <v>#REF!</v>
      </c>
      <c r="BR72" s="68" t="e">
        <f t="shared" si="56"/>
        <v>#REF!</v>
      </c>
      <c r="BS72" s="68" t="e">
        <f t="shared" si="56"/>
        <v>#REF!</v>
      </c>
      <c r="BT72" s="68" t="e">
        <f t="shared" si="56"/>
        <v>#REF!</v>
      </c>
      <c r="BU72" s="68" t="e">
        <f t="shared" si="56"/>
        <v>#REF!</v>
      </c>
      <c r="BV72" s="68" t="e">
        <f t="shared" si="56"/>
        <v>#REF!</v>
      </c>
      <c r="BW72" s="68" t="e">
        <f t="shared" si="56"/>
        <v>#REF!</v>
      </c>
      <c r="BX72" s="68" t="e">
        <f t="shared" si="56"/>
        <v>#REF!</v>
      </c>
      <c r="BY72" s="68" t="e">
        <f t="shared" si="56"/>
        <v>#REF!</v>
      </c>
      <c r="BZ72" s="68" t="e">
        <f t="shared" si="56"/>
        <v>#REF!</v>
      </c>
      <c r="CA72" s="68" t="e">
        <f t="shared" si="56"/>
        <v>#REF!</v>
      </c>
      <c r="CB72" s="68" t="e">
        <f t="shared" si="56"/>
        <v>#REF!</v>
      </c>
      <c r="CC72" s="68" t="e">
        <f t="shared" si="56"/>
        <v>#REF!</v>
      </c>
      <c r="CD72" s="68" t="e">
        <f t="shared" si="56"/>
        <v>#REF!</v>
      </c>
      <c r="CE72" s="68" t="e">
        <f t="shared" si="56"/>
        <v>#REF!</v>
      </c>
      <c r="CF72" s="68" t="e">
        <f t="shared" si="56"/>
        <v>#REF!</v>
      </c>
      <c r="CG72" s="68" t="e">
        <f t="shared" si="56"/>
        <v>#REF!</v>
      </c>
      <c r="CH72" s="68" t="e">
        <f t="shared" si="56"/>
        <v>#REF!</v>
      </c>
      <c r="CI72" s="68" t="e">
        <f t="shared" si="56"/>
        <v>#REF!</v>
      </c>
      <c r="CJ72" s="68" t="e">
        <f t="shared" si="56"/>
        <v>#REF!</v>
      </c>
      <c r="CK72" s="68" t="e">
        <f t="shared" si="56"/>
        <v>#REF!</v>
      </c>
      <c r="CL72" s="68" t="e">
        <f t="shared" si="56"/>
        <v>#REF!</v>
      </c>
      <c r="CM72" s="68" t="e">
        <f t="shared" si="56"/>
        <v>#REF!</v>
      </c>
      <c r="CN72" s="68" t="e">
        <f t="shared" si="56"/>
        <v>#REF!</v>
      </c>
      <c r="CO72" s="68" t="e">
        <f t="shared" si="56"/>
        <v>#REF!</v>
      </c>
      <c r="CP72" s="68" t="e">
        <f t="shared" si="56"/>
        <v>#REF!</v>
      </c>
      <c r="CQ72" s="68" t="e">
        <f t="shared" si="56"/>
        <v>#REF!</v>
      </c>
      <c r="CR72" s="68" t="e">
        <f t="shared" si="56"/>
        <v>#REF!</v>
      </c>
      <c r="CS72" s="68" t="e">
        <f t="shared" si="56"/>
        <v>#REF!</v>
      </c>
      <c r="CT72" s="68" t="e">
        <f t="shared" si="56"/>
        <v>#REF!</v>
      </c>
      <c r="CU72" s="68" t="e">
        <f t="shared" si="56"/>
        <v>#REF!</v>
      </c>
      <c r="CV72" s="68" t="e">
        <f t="shared" si="56"/>
        <v>#REF!</v>
      </c>
      <c r="CW72" s="68" t="e">
        <f t="shared" si="56"/>
        <v>#REF!</v>
      </c>
      <c r="CX72" s="68" t="e">
        <f t="shared" si="56"/>
        <v>#REF!</v>
      </c>
      <c r="CY72" s="68" t="e">
        <f t="shared" si="56"/>
        <v>#REF!</v>
      </c>
      <c r="CZ72" s="68" t="e">
        <f t="shared" si="56"/>
        <v>#REF!</v>
      </c>
      <c r="DA72" s="68" t="e">
        <f t="shared" si="56"/>
        <v>#REF!</v>
      </c>
      <c r="DB72" s="68" t="e">
        <f t="shared" si="56"/>
        <v>#REF!</v>
      </c>
      <c r="DC72" s="68" t="e">
        <f t="shared" si="56"/>
        <v>#REF!</v>
      </c>
      <c r="DD72" s="68" t="e">
        <f t="shared" si="56"/>
        <v>#REF!</v>
      </c>
      <c r="DE72" s="68" t="e">
        <f t="shared" si="56"/>
        <v>#REF!</v>
      </c>
      <c r="DF72" s="68" t="e">
        <f t="shared" si="56"/>
        <v>#REF!</v>
      </c>
      <c r="DG72" s="68" t="e">
        <f t="shared" si="56"/>
        <v>#REF!</v>
      </c>
      <c r="DH72" s="68" t="e">
        <f t="shared" si="56"/>
        <v>#REF!</v>
      </c>
      <c r="DI72" s="68" t="e">
        <f t="shared" si="56"/>
        <v>#REF!</v>
      </c>
      <c r="DJ72" s="68" t="e">
        <f t="shared" si="56"/>
        <v>#REF!</v>
      </c>
      <c r="DK72" s="68" t="e">
        <f t="shared" si="56"/>
        <v>#REF!</v>
      </c>
      <c r="DL72" s="68" t="e">
        <f t="shared" si="56"/>
        <v>#REF!</v>
      </c>
      <c r="DM72" s="68" t="e">
        <f t="shared" si="56"/>
        <v>#REF!</v>
      </c>
      <c r="DN72" s="68" t="e">
        <f t="shared" si="56"/>
        <v>#REF!</v>
      </c>
      <c r="DO72" s="68" t="e">
        <f t="shared" si="56"/>
        <v>#REF!</v>
      </c>
      <c r="DP72" s="68" t="e">
        <f t="shared" si="56"/>
        <v>#REF!</v>
      </c>
      <c r="DQ72" s="68" t="e">
        <f t="shared" si="56"/>
        <v>#REF!</v>
      </c>
      <c r="DR72" s="68" t="e">
        <f t="shared" si="56"/>
        <v>#REF!</v>
      </c>
      <c r="DS72" s="68" t="e">
        <f t="shared" si="56"/>
        <v>#REF!</v>
      </c>
      <c r="DT72" s="68" t="e">
        <f t="shared" si="56"/>
        <v>#REF!</v>
      </c>
      <c r="DU72" s="68" t="e">
        <f t="shared" si="56"/>
        <v>#REF!</v>
      </c>
      <c r="DV72" s="68" t="e">
        <f t="shared" si="56"/>
        <v>#REF!</v>
      </c>
      <c r="DW72" s="68" t="e">
        <f t="shared" si="56"/>
        <v>#REF!</v>
      </c>
      <c r="DX72" s="68" t="e">
        <f t="shared" si="56"/>
        <v>#REF!</v>
      </c>
      <c r="DY72" s="68" t="e">
        <f t="shared" si="56"/>
        <v>#REF!</v>
      </c>
      <c r="DZ72" s="68" t="e">
        <f t="shared" si="56"/>
        <v>#REF!</v>
      </c>
      <c r="EA72" s="68" t="e">
        <f t="shared" si="56"/>
        <v>#REF!</v>
      </c>
      <c r="EB72" s="68" t="e">
        <f t="shared" ref="EB72:GM72" si="57">EA76</f>
        <v>#REF!</v>
      </c>
      <c r="EC72" s="68" t="e">
        <f t="shared" si="57"/>
        <v>#REF!</v>
      </c>
      <c r="ED72" s="68" t="e">
        <f t="shared" si="57"/>
        <v>#REF!</v>
      </c>
      <c r="EE72" s="68" t="e">
        <f t="shared" si="57"/>
        <v>#REF!</v>
      </c>
      <c r="EF72" s="68" t="e">
        <f t="shared" si="57"/>
        <v>#REF!</v>
      </c>
      <c r="EG72" s="68" t="e">
        <f t="shared" si="57"/>
        <v>#REF!</v>
      </c>
      <c r="EH72" s="68" t="e">
        <f t="shared" si="57"/>
        <v>#REF!</v>
      </c>
      <c r="EI72" s="68" t="e">
        <f t="shared" si="57"/>
        <v>#REF!</v>
      </c>
      <c r="EJ72" s="68" t="e">
        <f t="shared" si="57"/>
        <v>#REF!</v>
      </c>
      <c r="EK72" s="68" t="e">
        <f t="shared" si="57"/>
        <v>#REF!</v>
      </c>
      <c r="EL72" s="68" t="e">
        <f t="shared" si="57"/>
        <v>#REF!</v>
      </c>
      <c r="EM72" s="68" t="e">
        <f t="shared" si="57"/>
        <v>#REF!</v>
      </c>
      <c r="EN72" s="68" t="e">
        <f t="shared" si="57"/>
        <v>#REF!</v>
      </c>
      <c r="EO72" s="68" t="e">
        <f t="shared" si="57"/>
        <v>#REF!</v>
      </c>
      <c r="EP72" s="68" t="e">
        <f t="shared" si="57"/>
        <v>#REF!</v>
      </c>
      <c r="EQ72" s="68" t="e">
        <f t="shared" si="57"/>
        <v>#REF!</v>
      </c>
      <c r="ER72" s="68" t="e">
        <f t="shared" si="57"/>
        <v>#REF!</v>
      </c>
      <c r="ES72" s="68" t="e">
        <f t="shared" si="57"/>
        <v>#REF!</v>
      </c>
      <c r="ET72" s="68" t="e">
        <f t="shared" si="57"/>
        <v>#REF!</v>
      </c>
      <c r="EU72" s="68" t="e">
        <f t="shared" si="57"/>
        <v>#REF!</v>
      </c>
      <c r="EV72" s="68" t="e">
        <f t="shared" si="57"/>
        <v>#REF!</v>
      </c>
      <c r="EW72" s="68" t="e">
        <f t="shared" si="57"/>
        <v>#REF!</v>
      </c>
      <c r="EX72" s="68" t="e">
        <f t="shared" si="57"/>
        <v>#REF!</v>
      </c>
      <c r="EY72" s="68" t="e">
        <f t="shared" si="57"/>
        <v>#REF!</v>
      </c>
      <c r="EZ72" s="68" t="e">
        <f t="shared" si="57"/>
        <v>#REF!</v>
      </c>
      <c r="FA72" s="68" t="e">
        <f t="shared" si="57"/>
        <v>#REF!</v>
      </c>
      <c r="FB72" s="68" t="e">
        <f t="shared" si="57"/>
        <v>#REF!</v>
      </c>
      <c r="FC72" s="68" t="e">
        <f t="shared" si="57"/>
        <v>#REF!</v>
      </c>
      <c r="FD72" s="68" t="e">
        <f t="shared" si="57"/>
        <v>#REF!</v>
      </c>
      <c r="FE72" s="68" t="e">
        <f t="shared" si="57"/>
        <v>#REF!</v>
      </c>
      <c r="FF72" s="68" t="e">
        <f t="shared" si="57"/>
        <v>#REF!</v>
      </c>
      <c r="FG72" s="68" t="e">
        <f t="shared" si="57"/>
        <v>#REF!</v>
      </c>
      <c r="FH72" s="68" t="e">
        <f t="shared" si="57"/>
        <v>#REF!</v>
      </c>
      <c r="FI72" s="68" t="e">
        <f t="shared" si="57"/>
        <v>#REF!</v>
      </c>
      <c r="FJ72" s="68" t="e">
        <f t="shared" si="57"/>
        <v>#REF!</v>
      </c>
      <c r="FK72" s="68" t="e">
        <f t="shared" si="57"/>
        <v>#REF!</v>
      </c>
      <c r="FL72" s="68" t="e">
        <f t="shared" si="57"/>
        <v>#REF!</v>
      </c>
      <c r="FM72" s="68" t="e">
        <f t="shared" si="57"/>
        <v>#REF!</v>
      </c>
      <c r="FN72" s="68" t="e">
        <f t="shared" si="57"/>
        <v>#REF!</v>
      </c>
      <c r="FO72" s="68" t="e">
        <f t="shared" si="57"/>
        <v>#REF!</v>
      </c>
      <c r="FP72" s="68" t="e">
        <f t="shared" si="57"/>
        <v>#REF!</v>
      </c>
      <c r="FQ72" s="68" t="e">
        <f t="shared" si="57"/>
        <v>#REF!</v>
      </c>
      <c r="FR72" s="68" t="e">
        <f t="shared" si="57"/>
        <v>#REF!</v>
      </c>
      <c r="FS72" s="68" t="e">
        <f t="shared" si="57"/>
        <v>#REF!</v>
      </c>
      <c r="FT72" s="68" t="e">
        <f t="shared" si="57"/>
        <v>#REF!</v>
      </c>
      <c r="FU72" s="68" t="e">
        <f t="shared" si="57"/>
        <v>#REF!</v>
      </c>
      <c r="FV72" s="68" t="e">
        <f t="shared" si="57"/>
        <v>#REF!</v>
      </c>
      <c r="FW72" s="68" t="e">
        <f t="shared" si="57"/>
        <v>#REF!</v>
      </c>
      <c r="FX72" s="68" t="e">
        <f t="shared" si="57"/>
        <v>#REF!</v>
      </c>
      <c r="FY72" s="68" t="e">
        <f t="shared" si="57"/>
        <v>#REF!</v>
      </c>
      <c r="FZ72" s="68" t="e">
        <f t="shared" si="57"/>
        <v>#REF!</v>
      </c>
      <c r="GA72" s="68" t="e">
        <f t="shared" si="57"/>
        <v>#REF!</v>
      </c>
      <c r="GB72" s="68" t="e">
        <f t="shared" si="57"/>
        <v>#REF!</v>
      </c>
      <c r="GC72" s="68" t="e">
        <f t="shared" si="57"/>
        <v>#REF!</v>
      </c>
      <c r="GD72" s="68" t="e">
        <f t="shared" si="57"/>
        <v>#REF!</v>
      </c>
      <c r="GE72" s="68" t="e">
        <f t="shared" si="57"/>
        <v>#REF!</v>
      </c>
      <c r="GF72" s="68" t="e">
        <f t="shared" si="57"/>
        <v>#REF!</v>
      </c>
      <c r="GG72" s="68" t="e">
        <f t="shared" si="57"/>
        <v>#REF!</v>
      </c>
      <c r="GH72" s="68" t="e">
        <f t="shared" si="57"/>
        <v>#REF!</v>
      </c>
      <c r="GI72" s="68" t="e">
        <f t="shared" si="57"/>
        <v>#REF!</v>
      </c>
      <c r="GJ72" s="68" t="e">
        <f t="shared" si="57"/>
        <v>#REF!</v>
      </c>
      <c r="GK72" s="68" t="e">
        <f t="shared" si="57"/>
        <v>#REF!</v>
      </c>
      <c r="GL72" s="68" t="e">
        <f t="shared" si="57"/>
        <v>#REF!</v>
      </c>
      <c r="GM72" s="68" t="e">
        <f t="shared" si="57"/>
        <v>#REF!</v>
      </c>
      <c r="GN72" s="68" t="e">
        <f t="shared" ref="GN72:IY72" si="58">GM76</f>
        <v>#REF!</v>
      </c>
      <c r="GO72" s="68" t="e">
        <f t="shared" si="58"/>
        <v>#REF!</v>
      </c>
      <c r="GP72" s="68" t="e">
        <f t="shared" si="58"/>
        <v>#REF!</v>
      </c>
      <c r="GQ72" s="68" t="e">
        <f t="shared" si="58"/>
        <v>#REF!</v>
      </c>
      <c r="GR72" s="68" t="e">
        <f t="shared" si="58"/>
        <v>#REF!</v>
      </c>
      <c r="GS72" s="68" t="e">
        <f t="shared" si="58"/>
        <v>#REF!</v>
      </c>
      <c r="GT72" s="68" t="e">
        <f t="shared" si="58"/>
        <v>#REF!</v>
      </c>
      <c r="GU72" s="68" t="e">
        <f t="shared" si="58"/>
        <v>#REF!</v>
      </c>
      <c r="GV72" s="68" t="e">
        <f t="shared" si="58"/>
        <v>#REF!</v>
      </c>
      <c r="GW72" s="68" t="e">
        <f t="shared" si="58"/>
        <v>#REF!</v>
      </c>
      <c r="GX72" s="68" t="e">
        <f t="shared" si="58"/>
        <v>#REF!</v>
      </c>
      <c r="GY72" s="68" t="e">
        <f t="shared" si="58"/>
        <v>#REF!</v>
      </c>
      <c r="GZ72" s="68" t="e">
        <f t="shared" si="58"/>
        <v>#REF!</v>
      </c>
      <c r="HA72" s="68" t="e">
        <f t="shared" si="58"/>
        <v>#REF!</v>
      </c>
      <c r="HB72" s="68" t="e">
        <f t="shared" si="58"/>
        <v>#REF!</v>
      </c>
      <c r="HC72" s="68" t="e">
        <f t="shared" si="58"/>
        <v>#REF!</v>
      </c>
      <c r="HD72" s="68" t="e">
        <f t="shared" si="58"/>
        <v>#REF!</v>
      </c>
      <c r="HE72" s="68" t="e">
        <f t="shared" si="58"/>
        <v>#REF!</v>
      </c>
      <c r="HF72" s="68" t="e">
        <f t="shared" si="58"/>
        <v>#REF!</v>
      </c>
      <c r="HG72" s="68" t="e">
        <f t="shared" si="58"/>
        <v>#REF!</v>
      </c>
      <c r="HH72" s="68" t="e">
        <f t="shared" si="58"/>
        <v>#REF!</v>
      </c>
      <c r="HI72" s="68" t="e">
        <f t="shared" si="58"/>
        <v>#REF!</v>
      </c>
      <c r="HJ72" s="68" t="e">
        <f t="shared" si="58"/>
        <v>#REF!</v>
      </c>
      <c r="HK72" s="68" t="e">
        <f t="shared" si="58"/>
        <v>#REF!</v>
      </c>
      <c r="HL72" s="68" t="e">
        <f t="shared" si="58"/>
        <v>#REF!</v>
      </c>
      <c r="HM72" s="68" t="e">
        <f t="shared" si="58"/>
        <v>#REF!</v>
      </c>
      <c r="HN72" s="68" t="e">
        <f t="shared" si="58"/>
        <v>#REF!</v>
      </c>
      <c r="HO72" s="68" t="e">
        <f t="shared" si="58"/>
        <v>#REF!</v>
      </c>
      <c r="HP72" s="68" t="e">
        <f t="shared" si="58"/>
        <v>#REF!</v>
      </c>
      <c r="HQ72" s="68" t="e">
        <f t="shared" si="58"/>
        <v>#REF!</v>
      </c>
      <c r="HR72" s="68" t="e">
        <f t="shared" si="58"/>
        <v>#REF!</v>
      </c>
      <c r="HS72" s="68" t="e">
        <f t="shared" si="58"/>
        <v>#REF!</v>
      </c>
      <c r="HT72" s="68" t="e">
        <f t="shared" si="58"/>
        <v>#REF!</v>
      </c>
      <c r="HU72" s="68" t="e">
        <f t="shared" si="58"/>
        <v>#REF!</v>
      </c>
      <c r="HV72" s="68" t="e">
        <f t="shared" si="58"/>
        <v>#REF!</v>
      </c>
      <c r="HW72" s="68" t="e">
        <f t="shared" si="58"/>
        <v>#REF!</v>
      </c>
      <c r="HX72" s="68" t="e">
        <f t="shared" si="58"/>
        <v>#REF!</v>
      </c>
      <c r="HY72" s="68" t="e">
        <f t="shared" si="58"/>
        <v>#REF!</v>
      </c>
      <c r="HZ72" s="68" t="e">
        <f t="shared" si="58"/>
        <v>#REF!</v>
      </c>
      <c r="IA72" s="68" t="e">
        <f t="shared" si="58"/>
        <v>#REF!</v>
      </c>
      <c r="IB72" s="68" t="e">
        <f t="shared" si="58"/>
        <v>#REF!</v>
      </c>
      <c r="IC72" s="68" t="e">
        <f t="shared" si="58"/>
        <v>#REF!</v>
      </c>
      <c r="ID72" s="68" t="e">
        <f t="shared" si="58"/>
        <v>#REF!</v>
      </c>
      <c r="IE72" s="68" t="e">
        <f t="shared" si="58"/>
        <v>#REF!</v>
      </c>
      <c r="IF72" s="68" t="e">
        <f t="shared" si="58"/>
        <v>#REF!</v>
      </c>
      <c r="IG72" s="68" t="e">
        <f t="shared" si="58"/>
        <v>#REF!</v>
      </c>
      <c r="IH72" s="68" t="e">
        <f t="shared" si="58"/>
        <v>#REF!</v>
      </c>
      <c r="II72" s="68" t="e">
        <f t="shared" si="58"/>
        <v>#REF!</v>
      </c>
      <c r="IJ72" s="68" t="e">
        <f t="shared" si="58"/>
        <v>#REF!</v>
      </c>
      <c r="IK72" s="68" t="e">
        <f t="shared" si="58"/>
        <v>#REF!</v>
      </c>
      <c r="IL72" s="68" t="e">
        <f t="shared" si="58"/>
        <v>#REF!</v>
      </c>
      <c r="IM72" s="68" t="e">
        <f t="shared" si="58"/>
        <v>#REF!</v>
      </c>
      <c r="IN72" s="68" t="e">
        <f t="shared" si="58"/>
        <v>#REF!</v>
      </c>
      <c r="IO72" s="68" t="e">
        <f t="shared" si="58"/>
        <v>#REF!</v>
      </c>
      <c r="IP72" s="68" t="e">
        <f t="shared" si="58"/>
        <v>#REF!</v>
      </c>
      <c r="IQ72" s="68" t="e">
        <f t="shared" si="58"/>
        <v>#REF!</v>
      </c>
      <c r="IR72" s="68" t="e">
        <f t="shared" si="58"/>
        <v>#REF!</v>
      </c>
      <c r="IS72" s="68" t="e">
        <f t="shared" si="58"/>
        <v>#REF!</v>
      </c>
      <c r="IT72" s="68" t="e">
        <f t="shared" si="58"/>
        <v>#REF!</v>
      </c>
      <c r="IU72" s="68" t="e">
        <f t="shared" si="58"/>
        <v>#REF!</v>
      </c>
      <c r="IV72" s="68" t="e">
        <f t="shared" si="58"/>
        <v>#REF!</v>
      </c>
      <c r="IW72" s="68" t="e">
        <f t="shared" si="58"/>
        <v>#REF!</v>
      </c>
      <c r="IX72" s="68" t="e">
        <f t="shared" si="58"/>
        <v>#REF!</v>
      </c>
      <c r="IY72" s="68" t="e">
        <f t="shared" si="58"/>
        <v>#REF!</v>
      </c>
      <c r="IZ72" s="68" t="e">
        <f t="shared" ref="IZ72:JV72" si="59">IY76</f>
        <v>#REF!</v>
      </c>
      <c r="JA72" s="68" t="e">
        <f t="shared" si="59"/>
        <v>#REF!</v>
      </c>
      <c r="JB72" s="68" t="e">
        <f t="shared" si="59"/>
        <v>#REF!</v>
      </c>
      <c r="JC72" s="68" t="e">
        <f t="shared" si="59"/>
        <v>#REF!</v>
      </c>
      <c r="JD72" s="68" t="e">
        <f t="shared" si="59"/>
        <v>#REF!</v>
      </c>
      <c r="JE72" s="68" t="e">
        <f t="shared" si="59"/>
        <v>#REF!</v>
      </c>
      <c r="JF72" s="68" t="e">
        <f t="shared" si="59"/>
        <v>#REF!</v>
      </c>
      <c r="JG72" s="68" t="e">
        <f t="shared" si="59"/>
        <v>#REF!</v>
      </c>
      <c r="JH72" s="68" t="e">
        <f t="shared" si="59"/>
        <v>#REF!</v>
      </c>
      <c r="JI72" s="68" t="e">
        <f t="shared" si="59"/>
        <v>#REF!</v>
      </c>
      <c r="JJ72" s="68" t="e">
        <f t="shared" si="59"/>
        <v>#REF!</v>
      </c>
      <c r="JK72" s="68" t="e">
        <f t="shared" si="59"/>
        <v>#REF!</v>
      </c>
      <c r="JL72" s="68" t="e">
        <f t="shared" si="59"/>
        <v>#REF!</v>
      </c>
      <c r="JM72" s="68" t="e">
        <f t="shared" si="59"/>
        <v>#REF!</v>
      </c>
      <c r="JN72" s="68" t="e">
        <f t="shared" si="59"/>
        <v>#REF!</v>
      </c>
      <c r="JO72" s="68" t="e">
        <f t="shared" si="59"/>
        <v>#REF!</v>
      </c>
      <c r="JP72" s="68" t="e">
        <f t="shared" si="59"/>
        <v>#REF!</v>
      </c>
      <c r="JQ72" s="68" t="e">
        <f t="shared" si="59"/>
        <v>#REF!</v>
      </c>
      <c r="JR72" s="68" t="e">
        <f t="shared" si="59"/>
        <v>#REF!</v>
      </c>
      <c r="JS72" s="68" t="e">
        <f t="shared" si="59"/>
        <v>#REF!</v>
      </c>
      <c r="JT72" s="68" t="e">
        <f t="shared" si="59"/>
        <v>#REF!</v>
      </c>
      <c r="JU72" s="68" t="e">
        <f t="shared" si="59"/>
        <v>#REF!</v>
      </c>
      <c r="JV72" s="68" t="e">
        <f t="shared" si="59"/>
        <v>#REF!</v>
      </c>
    </row>
    <row r="73" spans="1:282">
      <c r="A73" t="s">
        <v>268</v>
      </c>
      <c r="B73" s="59"/>
      <c r="C73" s="68"/>
      <c r="D73" s="68">
        <f t="shared" ref="D73:BN73" si="60">IF($C$42=D$63,$C$49,0)</f>
        <v>0</v>
      </c>
      <c r="E73" s="68">
        <f t="shared" si="60"/>
        <v>0</v>
      </c>
      <c r="F73" s="68">
        <f t="shared" si="60"/>
        <v>0</v>
      </c>
      <c r="G73" s="68">
        <f t="shared" si="60"/>
        <v>0</v>
      </c>
      <c r="H73" s="68">
        <f t="shared" si="60"/>
        <v>0</v>
      </c>
      <c r="I73" s="68">
        <f t="shared" si="60"/>
        <v>0</v>
      </c>
      <c r="J73" s="68">
        <f t="shared" si="60"/>
        <v>0</v>
      </c>
      <c r="K73" s="68">
        <f t="shared" si="60"/>
        <v>0</v>
      </c>
      <c r="L73" s="68">
        <f t="shared" si="60"/>
        <v>0</v>
      </c>
      <c r="M73" s="68">
        <f t="shared" si="60"/>
        <v>0</v>
      </c>
      <c r="N73" s="68">
        <f t="shared" si="60"/>
        <v>0</v>
      </c>
      <c r="O73" s="68">
        <f t="shared" si="60"/>
        <v>0</v>
      </c>
      <c r="P73" s="68">
        <f t="shared" si="60"/>
        <v>0</v>
      </c>
      <c r="Q73" s="68">
        <f t="shared" si="60"/>
        <v>0</v>
      </c>
      <c r="R73" s="68">
        <f t="shared" si="60"/>
        <v>0</v>
      </c>
      <c r="S73" s="68">
        <f t="shared" si="60"/>
        <v>0</v>
      </c>
      <c r="T73" s="68">
        <f t="shared" si="60"/>
        <v>0</v>
      </c>
      <c r="U73" s="68">
        <f t="shared" si="60"/>
        <v>0</v>
      </c>
      <c r="V73" s="68">
        <f t="shared" si="60"/>
        <v>0</v>
      </c>
      <c r="W73" s="68">
        <f t="shared" si="60"/>
        <v>0</v>
      </c>
      <c r="X73" s="68">
        <f t="shared" si="60"/>
        <v>0</v>
      </c>
      <c r="Y73" s="68">
        <f t="shared" si="60"/>
        <v>0</v>
      </c>
      <c r="Z73" s="68">
        <f t="shared" si="60"/>
        <v>0</v>
      </c>
      <c r="AA73" s="68">
        <f t="shared" si="60"/>
        <v>0</v>
      </c>
      <c r="AB73" s="68">
        <f t="shared" si="60"/>
        <v>0</v>
      </c>
      <c r="AC73" s="68">
        <f t="shared" si="60"/>
        <v>0</v>
      </c>
      <c r="AD73" s="68">
        <f t="shared" si="60"/>
        <v>0</v>
      </c>
      <c r="AE73" s="68">
        <f t="shared" si="60"/>
        <v>0</v>
      </c>
      <c r="AF73" s="68">
        <f t="shared" si="60"/>
        <v>0</v>
      </c>
      <c r="AG73" s="68">
        <f t="shared" si="60"/>
        <v>0</v>
      </c>
      <c r="AH73" s="68">
        <f t="shared" si="60"/>
        <v>0</v>
      </c>
      <c r="AI73" s="68">
        <f t="shared" si="60"/>
        <v>0</v>
      </c>
      <c r="AJ73" s="68">
        <f t="shared" si="60"/>
        <v>0</v>
      </c>
      <c r="AK73" s="68">
        <f t="shared" si="60"/>
        <v>0</v>
      </c>
      <c r="AL73" s="68">
        <f t="shared" si="60"/>
        <v>0</v>
      </c>
      <c r="AM73" s="68">
        <f t="shared" si="60"/>
        <v>0</v>
      </c>
      <c r="AN73" s="68">
        <f t="shared" si="60"/>
        <v>0</v>
      </c>
      <c r="AO73" s="68">
        <f t="shared" si="60"/>
        <v>0</v>
      </c>
      <c r="AP73" s="68">
        <f t="shared" si="60"/>
        <v>0</v>
      </c>
      <c r="AQ73" s="68">
        <f t="shared" si="60"/>
        <v>0</v>
      </c>
      <c r="AR73" s="68">
        <f t="shared" si="60"/>
        <v>0</v>
      </c>
      <c r="AS73" s="68">
        <f t="shared" si="60"/>
        <v>0</v>
      </c>
      <c r="AT73" s="68">
        <f t="shared" si="60"/>
        <v>0</v>
      </c>
      <c r="AU73" s="68">
        <f t="shared" si="60"/>
        <v>0</v>
      </c>
      <c r="AV73" s="68">
        <f t="shared" si="60"/>
        <v>0</v>
      </c>
      <c r="AW73" s="68">
        <f t="shared" si="60"/>
        <v>0</v>
      </c>
      <c r="AX73" s="68">
        <f t="shared" si="60"/>
        <v>0</v>
      </c>
      <c r="AY73" s="68">
        <f t="shared" si="60"/>
        <v>0</v>
      </c>
      <c r="AZ73" s="68">
        <f t="shared" si="60"/>
        <v>0</v>
      </c>
      <c r="BA73" s="68">
        <f t="shared" si="60"/>
        <v>0</v>
      </c>
      <c r="BB73" s="68">
        <f t="shared" si="60"/>
        <v>0</v>
      </c>
      <c r="BC73" s="68">
        <f t="shared" si="60"/>
        <v>0</v>
      </c>
      <c r="BD73" s="68">
        <f t="shared" si="60"/>
        <v>0</v>
      </c>
      <c r="BE73" s="68">
        <f t="shared" si="60"/>
        <v>0</v>
      </c>
      <c r="BF73" s="68">
        <f t="shared" si="60"/>
        <v>0</v>
      </c>
      <c r="BG73" s="68">
        <f t="shared" si="60"/>
        <v>0</v>
      </c>
      <c r="BH73" s="68">
        <f t="shared" si="60"/>
        <v>0</v>
      </c>
      <c r="BI73" s="68">
        <f t="shared" si="60"/>
        <v>0</v>
      </c>
      <c r="BJ73" s="68">
        <f t="shared" si="60"/>
        <v>0</v>
      </c>
      <c r="BK73" s="68">
        <f t="shared" si="60"/>
        <v>0</v>
      </c>
      <c r="BL73" s="68">
        <f t="shared" si="60"/>
        <v>0</v>
      </c>
      <c r="BM73" s="68">
        <f t="shared" si="60"/>
        <v>0</v>
      </c>
      <c r="BN73" s="68">
        <f t="shared" si="60"/>
        <v>0</v>
      </c>
      <c r="BO73" s="68">
        <f t="shared" ref="BO73:DZ73" si="61">IF($C$42=BO$63,$C$49,0)</f>
        <v>0</v>
      </c>
      <c r="BP73" s="68">
        <f t="shared" si="61"/>
        <v>0</v>
      </c>
      <c r="BQ73" s="68">
        <f t="shared" si="61"/>
        <v>0</v>
      </c>
      <c r="BR73" s="68">
        <f t="shared" si="61"/>
        <v>0</v>
      </c>
      <c r="BS73" s="68">
        <f t="shared" si="61"/>
        <v>0</v>
      </c>
      <c r="BT73" s="68">
        <f t="shared" si="61"/>
        <v>0</v>
      </c>
      <c r="BU73" s="68">
        <f t="shared" si="61"/>
        <v>0</v>
      </c>
      <c r="BV73" s="68">
        <f t="shared" si="61"/>
        <v>0</v>
      </c>
      <c r="BW73" s="68">
        <f t="shared" si="61"/>
        <v>0</v>
      </c>
      <c r="BX73" s="68">
        <f t="shared" si="61"/>
        <v>0</v>
      </c>
      <c r="BY73" s="68">
        <f t="shared" si="61"/>
        <v>0</v>
      </c>
      <c r="BZ73" s="68">
        <f t="shared" si="61"/>
        <v>0</v>
      </c>
      <c r="CA73" s="68">
        <f t="shared" si="61"/>
        <v>0</v>
      </c>
      <c r="CB73" s="68">
        <f t="shared" si="61"/>
        <v>0</v>
      </c>
      <c r="CC73" s="68">
        <f t="shared" si="61"/>
        <v>0</v>
      </c>
      <c r="CD73" s="68">
        <f t="shared" si="61"/>
        <v>0</v>
      </c>
      <c r="CE73" s="68">
        <f t="shared" si="61"/>
        <v>0</v>
      </c>
      <c r="CF73" s="68">
        <f t="shared" si="61"/>
        <v>0</v>
      </c>
      <c r="CG73" s="68">
        <f t="shared" si="61"/>
        <v>0</v>
      </c>
      <c r="CH73" s="68">
        <f t="shared" si="61"/>
        <v>0</v>
      </c>
      <c r="CI73" s="68">
        <f t="shared" si="61"/>
        <v>0</v>
      </c>
      <c r="CJ73" s="68">
        <f t="shared" si="61"/>
        <v>0</v>
      </c>
      <c r="CK73" s="68">
        <f t="shared" si="61"/>
        <v>0</v>
      </c>
      <c r="CL73" s="68">
        <f t="shared" si="61"/>
        <v>0</v>
      </c>
      <c r="CM73" s="68">
        <f t="shared" si="61"/>
        <v>0</v>
      </c>
      <c r="CN73" s="68">
        <f t="shared" si="61"/>
        <v>0</v>
      </c>
      <c r="CO73" s="68">
        <f t="shared" si="61"/>
        <v>0</v>
      </c>
      <c r="CP73" s="68">
        <f t="shared" si="61"/>
        <v>0</v>
      </c>
      <c r="CQ73" s="68">
        <f t="shared" si="61"/>
        <v>0</v>
      </c>
      <c r="CR73" s="68">
        <f t="shared" si="61"/>
        <v>0</v>
      </c>
      <c r="CS73" s="68">
        <f t="shared" si="61"/>
        <v>0</v>
      </c>
      <c r="CT73" s="68">
        <f t="shared" si="61"/>
        <v>0</v>
      </c>
      <c r="CU73" s="68">
        <f t="shared" si="61"/>
        <v>0</v>
      </c>
      <c r="CV73" s="68">
        <f t="shared" si="61"/>
        <v>0</v>
      </c>
      <c r="CW73" s="68">
        <f t="shared" si="61"/>
        <v>0</v>
      </c>
      <c r="CX73" s="68">
        <f t="shared" si="61"/>
        <v>0</v>
      </c>
      <c r="CY73" s="68">
        <f t="shared" si="61"/>
        <v>0</v>
      </c>
      <c r="CZ73" s="68">
        <f t="shared" si="61"/>
        <v>0</v>
      </c>
      <c r="DA73" s="68">
        <f t="shared" si="61"/>
        <v>0</v>
      </c>
      <c r="DB73" s="68">
        <f t="shared" si="61"/>
        <v>0</v>
      </c>
      <c r="DC73" s="68">
        <f t="shared" si="61"/>
        <v>0</v>
      </c>
      <c r="DD73" s="68">
        <f t="shared" si="61"/>
        <v>0</v>
      </c>
      <c r="DE73" s="68">
        <f t="shared" si="61"/>
        <v>0</v>
      </c>
      <c r="DF73" s="68">
        <f t="shared" si="61"/>
        <v>0</v>
      </c>
      <c r="DG73" s="68">
        <f t="shared" si="61"/>
        <v>0</v>
      </c>
      <c r="DH73" s="68">
        <f t="shared" si="61"/>
        <v>0</v>
      </c>
      <c r="DI73" s="68">
        <f t="shared" si="61"/>
        <v>0</v>
      </c>
      <c r="DJ73" s="68">
        <f t="shared" si="61"/>
        <v>0</v>
      </c>
      <c r="DK73" s="68">
        <f t="shared" si="61"/>
        <v>0</v>
      </c>
      <c r="DL73" s="68">
        <f t="shared" si="61"/>
        <v>0</v>
      </c>
      <c r="DM73" s="68">
        <f t="shared" si="61"/>
        <v>0</v>
      </c>
      <c r="DN73" s="68">
        <f t="shared" si="61"/>
        <v>0</v>
      </c>
      <c r="DO73" s="68">
        <f t="shared" si="61"/>
        <v>0</v>
      </c>
      <c r="DP73" s="68">
        <f t="shared" si="61"/>
        <v>0</v>
      </c>
      <c r="DQ73" s="68">
        <f t="shared" si="61"/>
        <v>0</v>
      </c>
      <c r="DR73" s="68">
        <f t="shared" si="61"/>
        <v>0</v>
      </c>
      <c r="DS73" s="68">
        <f t="shared" si="61"/>
        <v>0</v>
      </c>
      <c r="DT73" s="68">
        <f t="shared" si="61"/>
        <v>0</v>
      </c>
      <c r="DU73" s="68">
        <f t="shared" si="61"/>
        <v>0</v>
      </c>
      <c r="DV73" s="68">
        <f t="shared" si="61"/>
        <v>0</v>
      </c>
      <c r="DW73" s="68">
        <f t="shared" si="61"/>
        <v>0</v>
      </c>
      <c r="DX73" s="68">
        <f t="shared" si="61"/>
        <v>0</v>
      </c>
      <c r="DY73" s="68">
        <f t="shared" si="61"/>
        <v>0</v>
      </c>
      <c r="DZ73" s="68">
        <f t="shared" si="61"/>
        <v>0</v>
      </c>
      <c r="EA73" s="68">
        <f t="shared" ref="EA73:GL73" si="62">IF($C$42=EA$63,$C$49,0)</f>
        <v>0</v>
      </c>
      <c r="EB73" s="68">
        <f t="shared" si="62"/>
        <v>0</v>
      </c>
      <c r="EC73" s="68">
        <f t="shared" si="62"/>
        <v>0</v>
      </c>
      <c r="ED73" s="68">
        <f t="shared" si="62"/>
        <v>0</v>
      </c>
      <c r="EE73" s="68">
        <f t="shared" si="62"/>
        <v>0</v>
      </c>
      <c r="EF73" s="68">
        <f t="shared" si="62"/>
        <v>0</v>
      </c>
      <c r="EG73" s="68">
        <f t="shared" si="62"/>
        <v>0</v>
      </c>
      <c r="EH73" s="68">
        <f t="shared" si="62"/>
        <v>0</v>
      </c>
      <c r="EI73" s="68">
        <f t="shared" si="62"/>
        <v>0</v>
      </c>
      <c r="EJ73" s="68">
        <f t="shared" si="62"/>
        <v>0</v>
      </c>
      <c r="EK73" s="68">
        <f t="shared" si="62"/>
        <v>0</v>
      </c>
      <c r="EL73" s="68">
        <f t="shared" si="62"/>
        <v>0</v>
      </c>
      <c r="EM73" s="68">
        <f t="shared" si="62"/>
        <v>0</v>
      </c>
      <c r="EN73" s="68">
        <f t="shared" si="62"/>
        <v>0</v>
      </c>
      <c r="EO73" s="68">
        <f t="shared" si="62"/>
        <v>0</v>
      </c>
      <c r="EP73" s="68">
        <f t="shared" si="62"/>
        <v>0</v>
      </c>
      <c r="EQ73" s="68">
        <f t="shared" si="62"/>
        <v>0</v>
      </c>
      <c r="ER73" s="68">
        <f t="shared" si="62"/>
        <v>0</v>
      </c>
      <c r="ES73" s="68">
        <f t="shared" si="62"/>
        <v>0</v>
      </c>
      <c r="ET73" s="68">
        <f t="shared" si="62"/>
        <v>0</v>
      </c>
      <c r="EU73" s="68">
        <f t="shared" si="62"/>
        <v>0</v>
      </c>
      <c r="EV73" s="68">
        <f t="shared" si="62"/>
        <v>0</v>
      </c>
      <c r="EW73" s="68">
        <f t="shared" si="62"/>
        <v>0</v>
      </c>
      <c r="EX73" s="68">
        <f t="shared" si="62"/>
        <v>0</v>
      </c>
      <c r="EY73" s="68">
        <f t="shared" si="62"/>
        <v>0</v>
      </c>
      <c r="EZ73" s="68">
        <f t="shared" si="62"/>
        <v>0</v>
      </c>
      <c r="FA73" s="68">
        <f t="shared" si="62"/>
        <v>0</v>
      </c>
      <c r="FB73" s="68">
        <f t="shared" si="62"/>
        <v>0</v>
      </c>
      <c r="FC73" s="68">
        <f t="shared" si="62"/>
        <v>0</v>
      </c>
      <c r="FD73" s="68">
        <f t="shared" si="62"/>
        <v>0</v>
      </c>
      <c r="FE73" s="68">
        <f t="shared" si="62"/>
        <v>0</v>
      </c>
      <c r="FF73" s="68">
        <f t="shared" si="62"/>
        <v>0</v>
      </c>
      <c r="FG73" s="68">
        <f t="shared" si="62"/>
        <v>0</v>
      </c>
      <c r="FH73" s="68">
        <f t="shared" si="62"/>
        <v>0</v>
      </c>
      <c r="FI73" s="68">
        <f t="shared" si="62"/>
        <v>0</v>
      </c>
      <c r="FJ73" s="68">
        <f t="shared" si="62"/>
        <v>0</v>
      </c>
      <c r="FK73" s="68">
        <f t="shared" si="62"/>
        <v>0</v>
      </c>
      <c r="FL73" s="68">
        <f t="shared" si="62"/>
        <v>0</v>
      </c>
      <c r="FM73" s="68">
        <f t="shared" si="62"/>
        <v>0</v>
      </c>
      <c r="FN73" s="68">
        <f t="shared" si="62"/>
        <v>0</v>
      </c>
      <c r="FO73" s="68">
        <f t="shared" si="62"/>
        <v>0</v>
      </c>
      <c r="FP73" s="68">
        <f t="shared" si="62"/>
        <v>0</v>
      </c>
      <c r="FQ73" s="68">
        <f t="shared" si="62"/>
        <v>0</v>
      </c>
      <c r="FR73" s="68">
        <f t="shared" si="62"/>
        <v>0</v>
      </c>
      <c r="FS73" s="68">
        <f t="shared" si="62"/>
        <v>0</v>
      </c>
      <c r="FT73" s="68">
        <f t="shared" si="62"/>
        <v>0</v>
      </c>
      <c r="FU73" s="68">
        <f t="shared" si="62"/>
        <v>0</v>
      </c>
      <c r="FV73" s="68">
        <f t="shared" si="62"/>
        <v>0</v>
      </c>
      <c r="FW73" s="68">
        <f t="shared" si="62"/>
        <v>0</v>
      </c>
      <c r="FX73" s="68">
        <f t="shared" si="62"/>
        <v>0</v>
      </c>
      <c r="FY73" s="68">
        <f t="shared" si="62"/>
        <v>0</v>
      </c>
      <c r="FZ73" s="68">
        <f t="shared" si="62"/>
        <v>0</v>
      </c>
      <c r="GA73" s="68">
        <f t="shared" si="62"/>
        <v>0</v>
      </c>
      <c r="GB73" s="68">
        <f t="shared" si="62"/>
        <v>0</v>
      </c>
      <c r="GC73" s="68">
        <f t="shared" si="62"/>
        <v>0</v>
      </c>
      <c r="GD73" s="68">
        <f t="shared" si="62"/>
        <v>0</v>
      </c>
      <c r="GE73" s="68">
        <f t="shared" si="62"/>
        <v>0</v>
      </c>
      <c r="GF73" s="68">
        <f t="shared" si="62"/>
        <v>0</v>
      </c>
      <c r="GG73" s="68">
        <f t="shared" si="62"/>
        <v>0</v>
      </c>
      <c r="GH73" s="68">
        <f t="shared" si="62"/>
        <v>0</v>
      </c>
      <c r="GI73" s="68">
        <f t="shared" si="62"/>
        <v>0</v>
      </c>
      <c r="GJ73" s="68">
        <f t="shared" si="62"/>
        <v>0</v>
      </c>
      <c r="GK73" s="68">
        <f t="shared" si="62"/>
        <v>0</v>
      </c>
      <c r="GL73" s="68">
        <f t="shared" si="62"/>
        <v>0</v>
      </c>
      <c r="GM73" s="68">
        <f t="shared" ref="GM73:IX73" si="63">IF($C$42=GM$63,$C$49,0)</f>
        <v>0</v>
      </c>
      <c r="GN73" s="68">
        <f t="shared" si="63"/>
        <v>0</v>
      </c>
      <c r="GO73" s="68">
        <f t="shared" si="63"/>
        <v>0</v>
      </c>
      <c r="GP73" s="68">
        <f t="shared" si="63"/>
        <v>0</v>
      </c>
      <c r="GQ73" s="68">
        <f t="shared" si="63"/>
        <v>0</v>
      </c>
      <c r="GR73" s="68">
        <f t="shared" si="63"/>
        <v>0</v>
      </c>
      <c r="GS73" s="68">
        <f t="shared" si="63"/>
        <v>0</v>
      </c>
      <c r="GT73" s="68">
        <f t="shared" si="63"/>
        <v>0</v>
      </c>
      <c r="GU73" s="68">
        <f t="shared" si="63"/>
        <v>0</v>
      </c>
      <c r="GV73" s="68">
        <f t="shared" si="63"/>
        <v>0</v>
      </c>
      <c r="GW73" s="68">
        <f t="shared" si="63"/>
        <v>0</v>
      </c>
      <c r="GX73" s="68">
        <f t="shared" si="63"/>
        <v>0</v>
      </c>
      <c r="GY73" s="68">
        <f t="shared" si="63"/>
        <v>0</v>
      </c>
      <c r="GZ73" s="68">
        <f t="shared" si="63"/>
        <v>0</v>
      </c>
      <c r="HA73" s="68">
        <f t="shared" si="63"/>
        <v>0</v>
      </c>
      <c r="HB73" s="68">
        <f t="shared" si="63"/>
        <v>0</v>
      </c>
      <c r="HC73" s="68">
        <f t="shared" si="63"/>
        <v>0</v>
      </c>
      <c r="HD73" s="68">
        <f t="shared" si="63"/>
        <v>0</v>
      </c>
      <c r="HE73" s="68">
        <f t="shared" si="63"/>
        <v>0</v>
      </c>
      <c r="HF73" s="68">
        <f t="shared" si="63"/>
        <v>0</v>
      </c>
      <c r="HG73" s="68">
        <f t="shared" si="63"/>
        <v>0</v>
      </c>
      <c r="HH73" s="68">
        <f t="shared" si="63"/>
        <v>0</v>
      </c>
      <c r="HI73" s="68">
        <f t="shared" si="63"/>
        <v>0</v>
      </c>
      <c r="HJ73" s="68">
        <f t="shared" si="63"/>
        <v>0</v>
      </c>
      <c r="HK73" s="68">
        <f t="shared" si="63"/>
        <v>0</v>
      </c>
      <c r="HL73" s="68">
        <f t="shared" si="63"/>
        <v>0</v>
      </c>
      <c r="HM73" s="68">
        <f t="shared" si="63"/>
        <v>0</v>
      </c>
      <c r="HN73" s="68">
        <f t="shared" si="63"/>
        <v>0</v>
      </c>
      <c r="HO73" s="68">
        <f t="shared" si="63"/>
        <v>0</v>
      </c>
      <c r="HP73" s="68">
        <f t="shared" si="63"/>
        <v>0</v>
      </c>
      <c r="HQ73" s="68">
        <f t="shared" si="63"/>
        <v>0</v>
      </c>
      <c r="HR73" s="68">
        <f t="shared" si="63"/>
        <v>0</v>
      </c>
      <c r="HS73" s="68">
        <f t="shared" si="63"/>
        <v>0</v>
      </c>
      <c r="HT73" s="68">
        <f t="shared" si="63"/>
        <v>0</v>
      </c>
      <c r="HU73" s="68">
        <f t="shared" si="63"/>
        <v>0</v>
      </c>
      <c r="HV73" s="68">
        <f t="shared" si="63"/>
        <v>0</v>
      </c>
      <c r="HW73" s="68">
        <f t="shared" si="63"/>
        <v>0</v>
      </c>
      <c r="HX73" s="68">
        <f t="shared" si="63"/>
        <v>0</v>
      </c>
      <c r="HY73" s="68">
        <f t="shared" si="63"/>
        <v>0</v>
      </c>
      <c r="HZ73" s="68">
        <f t="shared" si="63"/>
        <v>0</v>
      </c>
      <c r="IA73" s="68">
        <f t="shared" si="63"/>
        <v>0</v>
      </c>
      <c r="IB73" s="68">
        <f t="shared" si="63"/>
        <v>0</v>
      </c>
      <c r="IC73" s="68">
        <f t="shared" si="63"/>
        <v>0</v>
      </c>
      <c r="ID73" s="68">
        <f t="shared" si="63"/>
        <v>0</v>
      </c>
      <c r="IE73" s="68">
        <f t="shared" si="63"/>
        <v>0</v>
      </c>
      <c r="IF73" s="68">
        <f t="shared" si="63"/>
        <v>0</v>
      </c>
      <c r="IG73" s="68">
        <f t="shared" si="63"/>
        <v>0</v>
      </c>
      <c r="IH73" s="68">
        <f t="shared" si="63"/>
        <v>0</v>
      </c>
      <c r="II73" s="68">
        <f t="shared" si="63"/>
        <v>0</v>
      </c>
      <c r="IJ73" s="68">
        <f t="shared" si="63"/>
        <v>0</v>
      </c>
      <c r="IK73" s="68">
        <f t="shared" si="63"/>
        <v>0</v>
      </c>
      <c r="IL73" s="68">
        <f t="shared" si="63"/>
        <v>0</v>
      </c>
      <c r="IM73" s="68">
        <f t="shared" si="63"/>
        <v>0</v>
      </c>
      <c r="IN73" s="68">
        <f t="shared" si="63"/>
        <v>0</v>
      </c>
      <c r="IO73" s="68">
        <f t="shared" si="63"/>
        <v>0</v>
      </c>
      <c r="IP73" s="68">
        <f t="shared" si="63"/>
        <v>0</v>
      </c>
      <c r="IQ73" s="68">
        <f t="shared" si="63"/>
        <v>0</v>
      </c>
      <c r="IR73" s="68">
        <f t="shared" si="63"/>
        <v>0</v>
      </c>
      <c r="IS73" s="68">
        <f t="shared" si="63"/>
        <v>0</v>
      </c>
      <c r="IT73" s="68">
        <f t="shared" si="63"/>
        <v>0</v>
      </c>
      <c r="IU73" s="68">
        <f t="shared" si="63"/>
        <v>0</v>
      </c>
      <c r="IV73" s="68">
        <f t="shared" si="63"/>
        <v>0</v>
      </c>
      <c r="IW73" s="68">
        <f t="shared" si="63"/>
        <v>0</v>
      </c>
      <c r="IX73" s="68">
        <f t="shared" si="63"/>
        <v>0</v>
      </c>
      <c r="IY73" s="68">
        <f t="shared" ref="IY73:JV73" si="64">IF($C$42=IY$63,$C$49,0)</f>
        <v>0</v>
      </c>
      <c r="IZ73" s="68">
        <f t="shared" si="64"/>
        <v>0</v>
      </c>
      <c r="JA73" s="68">
        <f t="shared" si="64"/>
        <v>0</v>
      </c>
      <c r="JB73" s="68">
        <f t="shared" si="64"/>
        <v>0</v>
      </c>
      <c r="JC73" s="68">
        <f t="shared" si="64"/>
        <v>0</v>
      </c>
      <c r="JD73" s="68">
        <f t="shared" si="64"/>
        <v>0</v>
      </c>
      <c r="JE73" s="68">
        <f t="shared" si="64"/>
        <v>0</v>
      </c>
      <c r="JF73" s="68">
        <f t="shared" si="64"/>
        <v>0</v>
      </c>
      <c r="JG73" s="68">
        <f t="shared" si="64"/>
        <v>0</v>
      </c>
      <c r="JH73" s="68">
        <f t="shared" si="64"/>
        <v>0</v>
      </c>
      <c r="JI73" s="68">
        <f t="shared" si="64"/>
        <v>0</v>
      </c>
      <c r="JJ73" s="68">
        <f t="shared" si="64"/>
        <v>0</v>
      </c>
      <c r="JK73" s="68">
        <f t="shared" si="64"/>
        <v>0</v>
      </c>
      <c r="JL73" s="68">
        <f t="shared" si="64"/>
        <v>0</v>
      </c>
      <c r="JM73" s="68">
        <f t="shared" si="64"/>
        <v>0</v>
      </c>
      <c r="JN73" s="68">
        <f t="shared" si="64"/>
        <v>0</v>
      </c>
      <c r="JO73" s="68">
        <f t="shared" si="64"/>
        <v>0</v>
      </c>
      <c r="JP73" s="68">
        <f t="shared" si="64"/>
        <v>0</v>
      </c>
      <c r="JQ73" s="68">
        <f t="shared" si="64"/>
        <v>0</v>
      </c>
      <c r="JR73" s="68">
        <f t="shared" si="64"/>
        <v>0</v>
      </c>
      <c r="JS73" s="68">
        <f t="shared" si="64"/>
        <v>0</v>
      </c>
      <c r="JT73" s="68">
        <f t="shared" si="64"/>
        <v>0</v>
      </c>
      <c r="JU73" s="68">
        <f t="shared" si="64"/>
        <v>0</v>
      </c>
      <c r="JV73" s="68">
        <f t="shared" si="64"/>
        <v>0</v>
      </c>
    </row>
    <row r="74" spans="1:282">
      <c r="A74" t="s">
        <v>269</v>
      </c>
      <c r="B74" s="59"/>
      <c r="C74" s="109" t="e">
        <f t="shared" ref="C74:BN74" si="65">IF(AND(C$64&gt;0,C$64&lt;=($C$38)),PPMT($C$37,C$64,$C$38,$C$50),0)</f>
        <v>#REF!</v>
      </c>
      <c r="D74" s="68" t="e">
        <f t="shared" si="65"/>
        <v>#REF!</v>
      </c>
      <c r="E74" s="68" t="e">
        <f t="shared" si="65"/>
        <v>#REF!</v>
      </c>
      <c r="F74" s="68" t="e">
        <f t="shared" si="65"/>
        <v>#REF!</v>
      </c>
      <c r="G74" s="68" t="e">
        <f t="shared" si="65"/>
        <v>#REF!</v>
      </c>
      <c r="H74" s="68" t="e">
        <f t="shared" si="65"/>
        <v>#REF!</v>
      </c>
      <c r="I74" s="68" t="e">
        <f t="shared" si="65"/>
        <v>#REF!</v>
      </c>
      <c r="J74" s="68" t="e">
        <f t="shared" si="65"/>
        <v>#REF!</v>
      </c>
      <c r="K74" s="68" t="e">
        <f t="shared" si="65"/>
        <v>#REF!</v>
      </c>
      <c r="L74" s="68" t="e">
        <f t="shared" si="65"/>
        <v>#REF!</v>
      </c>
      <c r="M74" s="68" t="e">
        <f t="shared" si="65"/>
        <v>#REF!</v>
      </c>
      <c r="N74" s="68" t="e">
        <f t="shared" si="65"/>
        <v>#REF!</v>
      </c>
      <c r="O74" s="68" t="e">
        <f t="shared" si="65"/>
        <v>#REF!</v>
      </c>
      <c r="P74" s="68" t="e">
        <f t="shared" si="65"/>
        <v>#REF!</v>
      </c>
      <c r="Q74" s="68" t="e">
        <f t="shared" si="65"/>
        <v>#REF!</v>
      </c>
      <c r="R74" s="68" t="e">
        <f t="shared" si="65"/>
        <v>#REF!</v>
      </c>
      <c r="S74" s="68" t="e">
        <f t="shared" si="65"/>
        <v>#REF!</v>
      </c>
      <c r="T74" s="68" t="e">
        <f t="shared" si="65"/>
        <v>#REF!</v>
      </c>
      <c r="U74" s="68" t="e">
        <f t="shared" si="65"/>
        <v>#REF!</v>
      </c>
      <c r="V74" s="68" t="e">
        <f t="shared" si="65"/>
        <v>#REF!</v>
      </c>
      <c r="W74" s="68" t="e">
        <f t="shared" si="65"/>
        <v>#REF!</v>
      </c>
      <c r="X74" s="68" t="e">
        <f t="shared" si="65"/>
        <v>#REF!</v>
      </c>
      <c r="Y74" s="68" t="e">
        <f t="shared" si="65"/>
        <v>#REF!</v>
      </c>
      <c r="Z74" s="68" t="e">
        <f t="shared" si="65"/>
        <v>#REF!</v>
      </c>
      <c r="AA74" s="68" t="e">
        <f t="shared" si="65"/>
        <v>#REF!</v>
      </c>
      <c r="AB74" s="68" t="e">
        <f t="shared" si="65"/>
        <v>#REF!</v>
      </c>
      <c r="AC74" s="68" t="e">
        <f t="shared" si="65"/>
        <v>#REF!</v>
      </c>
      <c r="AD74" s="68" t="e">
        <f t="shared" si="65"/>
        <v>#REF!</v>
      </c>
      <c r="AE74" s="68" t="e">
        <f t="shared" si="65"/>
        <v>#REF!</v>
      </c>
      <c r="AF74" s="68" t="e">
        <f t="shared" si="65"/>
        <v>#REF!</v>
      </c>
      <c r="AG74" s="68" t="e">
        <f t="shared" si="65"/>
        <v>#REF!</v>
      </c>
      <c r="AH74" s="68" t="e">
        <f t="shared" si="65"/>
        <v>#REF!</v>
      </c>
      <c r="AI74" s="68" t="e">
        <f t="shared" si="65"/>
        <v>#REF!</v>
      </c>
      <c r="AJ74" s="68" t="e">
        <f t="shared" si="65"/>
        <v>#REF!</v>
      </c>
      <c r="AK74" s="68" t="e">
        <f t="shared" si="65"/>
        <v>#REF!</v>
      </c>
      <c r="AL74" s="68" t="e">
        <f t="shared" si="65"/>
        <v>#REF!</v>
      </c>
      <c r="AM74" s="68" t="e">
        <f t="shared" si="65"/>
        <v>#REF!</v>
      </c>
      <c r="AN74" s="68" t="e">
        <f t="shared" si="65"/>
        <v>#REF!</v>
      </c>
      <c r="AO74" s="68" t="e">
        <f t="shared" si="65"/>
        <v>#REF!</v>
      </c>
      <c r="AP74" s="68" t="e">
        <f t="shared" si="65"/>
        <v>#REF!</v>
      </c>
      <c r="AQ74" s="68" t="e">
        <f t="shared" si="65"/>
        <v>#REF!</v>
      </c>
      <c r="AR74" s="68" t="e">
        <f t="shared" si="65"/>
        <v>#REF!</v>
      </c>
      <c r="AS74" s="68" t="e">
        <f t="shared" si="65"/>
        <v>#REF!</v>
      </c>
      <c r="AT74" s="68" t="e">
        <f t="shared" si="65"/>
        <v>#REF!</v>
      </c>
      <c r="AU74" s="68" t="e">
        <f t="shared" si="65"/>
        <v>#REF!</v>
      </c>
      <c r="AV74" s="68" t="e">
        <f t="shared" si="65"/>
        <v>#REF!</v>
      </c>
      <c r="AW74" s="68" t="e">
        <f t="shared" si="65"/>
        <v>#REF!</v>
      </c>
      <c r="AX74" s="68" t="e">
        <f t="shared" si="65"/>
        <v>#REF!</v>
      </c>
      <c r="AY74" s="68" t="e">
        <f t="shared" si="65"/>
        <v>#REF!</v>
      </c>
      <c r="AZ74" s="68" t="e">
        <f t="shared" si="65"/>
        <v>#REF!</v>
      </c>
      <c r="BA74" s="68" t="e">
        <f t="shared" si="65"/>
        <v>#REF!</v>
      </c>
      <c r="BB74" s="68" t="e">
        <f t="shared" si="65"/>
        <v>#REF!</v>
      </c>
      <c r="BC74" s="68" t="e">
        <f t="shared" si="65"/>
        <v>#REF!</v>
      </c>
      <c r="BD74" s="68" t="e">
        <f t="shared" si="65"/>
        <v>#REF!</v>
      </c>
      <c r="BE74" s="68" t="e">
        <f t="shared" si="65"/>
        <v>#REF!</v>
      </c>
      <c r="BF74" s="68" t="e">
        <f t="shared" si="65"/>
        <v>#REF!</v>
      </c>
      <c r="BG74" s="68" t="e">
        <f t="shared" si="65"/>
        <v>#REF!</v>
      </c>
      <c r="BH74" s="68" t="e">
        <f t="shared" si="65"/>
        <v>#REF!</v>
      </c>
      <c r="BI74" s="68" t="e">
        <f t="shared" si="65"/>
        <v>#REF!</v>
      </c>
      <c r="BJ74" s="68" t="e">
        <f t="shared" si="65"/>
        <v>#REF!</v>
      </c>
      <c r="BK74" s="68" t="e">
        <f t="shared" si="65"/>
        <v>#REF!</v>
      </c>
      <c r="BL74" s="68" t="e">
        <f t="shared" si="65"/>
        <v>#REF!</v>
      </c>
      <c r="BM74" s="68" t="e">
        <f t="shared" si="65"/>
        <v>#REF!</v>
      </c>
      <c r="BN74" s="68" t="e">
        <f t="shared" si="65"/>
        <v>#REF!</v>
      </c>
      <c r="BO74" s="68" t="e">
        <f t="shared" ref="BO74:DZ74" si="66">IF(AND(BO$64&gt;0,BO$64&lt;=($C$38)),PPMT($C$37,BO$64,$C$38,$C$50),0)</f>
        <v>#REF!</v>
      </c>
      <c r="BP74" s="68" t="e">
        <f t="shared" si="66"/>
        <v>#REF!</v>
      </c>
      <c r="BQ74" s="68" t="e">
        <f t="shared" si="66"/>
        <v>#REF!</v>
      </c>
      <c r="BR74" s="68" t="e">
        <f t="shared" si="66"/>
        <v>#REF!</v>
      </c>
      <c r="BS74" s="68" t="e">
        <f t="shared" si="66"/>
        <v>#REF!</v>
      </c>
      <c r="BT74" s="68" t="e">
        <f t="shared" si="66"/>
        <v>#REF!</v>
      </c>
      <c r="BU74" s="68" t="e">
        <f t="shared" si="66"/>
        <v>#REF!</v>
      </c>
      <c r="BV74" s="68" t="e">
        <f t="shared" si="66"/>
        <v>#REF!</v>
      </c>
      <c r="BW74" s="68" t="e">
        <f t="shared" si="66"/>
        <v>#REF!</v>
      </c>
      <c r="BX74" s="68" t="e">
        <f t="shared" si="66"/>
        <v>#REF!</v>
      </c>
      <c r="BY74" s="68" t="e">
        <f t="shared" si="66"/>
        <v>#REF!</v>
      </c>
      <c r="BZ74" s="68" t="e">
        <f t="shared" si="66"/>
        <v>#REF!</v>
      </c>
      <c r="CA74" s="68" t="e">
        <f t="shared" si="66"/>
        <v>#REF!</v>
      </c>
      <c r="CB74" s="68" t="e">
        <f t="shared" si="66"/>
        <v>#REF!</v>
      </c>
      <c r="CC74" s="68" t="e">
        <f t="shared" si="66"/>
        <v>#REF!</v>
      </c>
      <c r="CD74" s="68" t="e">
        <f t="shared" si="66"/>
        <v>#REF!</v>
      </c>
      <c r="CE74" s="68" t="e">
        <f t="shared" si="66"/>
        <v>#REF!</v>
      </c>
      <c r="CF74" s="68" t="e">
        <f t="shared" si="66"/>
        <v>#REF!</v>
      </c>
      <c r="CG74" s="68" t="e">
        <f t="shared" si="66"/>
        <v>#REF!</v>
      </c>
      <c r="CH74" s="68" t="e">
        <f t="shared" si="66"/>
        <v>#REF!</v>
      </c>
      <c r="CI74" s="68" t="e">
        <f t="shared" si="66"/>
        <v>#REF!</v>
      </c>
      <c r="CJ74" s="68" t="e">
        <f t="shared" si="66"/>
        <v>#REF!</v>
      </c>
      <c r="CK74" s="68" t="e">
        <f t="shared" si="66"/>
        <v>#REF!</v>
      </c>
      <c r="CL74" s="68" t="e">
        <f t="shared" si="66"/>
        <v>#REF!</v>
      </c>
      <c r="CM74" s="68" t="e">
        <f t="shared" si="66"/>
        <v>#REF!</v>
      </c>
      <c r="CN74" s="68" t="e">
        <f t="shared" si="66"/>
        <v>#REF!</v>
      </c>
      <c r="CO74" s="68" t="e">
        <f t="shared" si="66"/>
        <v>#REF!</v>
      </c>
      <c r="CP74" s="68" t="e">
        <f t="shared" si="66"/>
        <v>#REF!</v>
      </c>
      <c r="CQ74" s="68" t="e">
        <f t="shared" si="66"/>
        <v>#REF!</v>
      </c>
      <c r="CR74" s="68" t="e">
        <f t="shared" si="66"/>
        <v>#REF!</v>
      </c>
      <c r="CS74" s="68" t="e">
        <f t="shared" si="66"/>
        <v>#REF!</v>
      </c>
      <c r="CT74" s="68" t="e">
        <f t="shared" si="66"/>
        <v>#REF!</v>
      </c>
      <c r="CU74" s="68" t="e">
        <f t="shared" si="66"/>
        <v>#REF!</v>
      </c>
      <c r="CV74" s="68" t="e">
        <f t="shared" si="66"/>
        <v>#REF!</v>
      </c>
      <c r="CW74" s="68" t="e">
        <f t="shared" si="66"/>
        <v>#REF!</v>
      </c>
      <c r="CX74" s="68" t="e">
        <f t="shared" si="66"/>
        <v>#REF!</v>
      </c>
      <c r="CY74" s="68" t="e">
        <f t="shared" si="66"/>
        <v>#REF!</v>
      </c>
      <c r="CZ74" s="68" t="e">
        <f t="shared" si="66"/>
        <v>#REF!</v>
      </c>
      <c r="DA74" s="68" t="e">
        <f t="shared" si="66"/>
        <v>#REF!</v>
      </c>
      <c r="DB74" s="68" t="e">
        <f t="shared" si="66"/>
        <v>#REF!</v>
      </c>
      <c r="DC74" s="68" t="e">
        <f t="shared" si="66"/>
        <v>#REF!</v>
      </c>
      <c r="DD74" s="68" t="e">
        <f t="shared" si="66"/>
        <v>#REF!</v>
      </c>
      <c r="DE74" s="68" t="e">
        <f t="shared" si="66"/>
        <v>#REF!</v>
      </c>
      <c r="DF74" s="68" t="e">
        <f t="shared" si="66"/>
        <v>#REF!</v>
      </c>
      <c r="DG74" s="68" t="e">
        <f t="shared" si="66"/>
        <v>#REF!</v>
      </c>
      <c r="DH74" s="68" t="e">
        <f t="shared" si="66"/>
        <v>#REF!</v>
      </c>
      <c r="DI74" s="68" t="e">
        <f t="shared" si="66"/>
        <v>#REF!</v>
      </c>
      <c r="DJ74" s="68" t="e">
        <f t="shared" si="66"/>
        <v>#REF!</v>
      </c>
      <c r="DK74" s="68" t="e">
        <f t="shared" si="66"/>
        <v>#REF!</v>
      </c>
      <c r="DL74" s="68" t="e">
        <f t="shared" si="66"/>
        <v>#REF!</v>
      </c>
      <c r="DM74" s="68" t="e">
        <f t="shared" si="66"/>
        <v>#REF!</v>
      </c>
      <c r="DN74" s="68" t="e">
        <f t="shared" si="66"/>
        <v>#REF!</v>
      </c>
      <c r="DO74" s="68" t="e">
        <f t="shared" si="66"/>
        <v>#REF!</v>
      </c>
      <c r="DP74" s="68" t="e">
        <f t="shared" si="66"/>
        <v>#REF!</v>
      </c>
      <c r="DQ74" s="68" t="e">
        <f t="shared" si="66"/>
        <v>#REF!</v>
      </c>
      <c r="DR74" s="68" t="e">
        <f t="shared" si="66"/>
        <v>#REF!</v>
      </c>
      <c r="DS74" s="68" t="e">
        <f t="shared" si="66"/>
        <v>#REF!</v>
      </c>
      <c r="DT74" s="68" t="e">
        <f t="shared" si="66"/>
        <v>#REF!</v>
      </c>
      <c r="DU74" s="68" t="e">
        <f t="shared" si="66"/>
        <v>#REF!</v>
      </c>
      <c r="DV74" s="68" t="e">
        <f t="shared" si="66"/>
        <v>#REF!</v>
      </c>
      <c r="DW74" s="68" t="e">
        <f t="shared" si="66"/>
        <v>#REF!</v>
      </c>
      <c r="DX74" s="68" t="e">
        <f t="shared" si="66"/>
        <v>#REF!</v>
      </c>
      <c r="DY74" s="68" t="e">
        <f t="shared" si="66"/>
        <v>#REF!</v>
      </c>
      <c r="DZ74" s="68" t="e">
        <f t="shared" si="66"/>
        <v>#REF!</v>
      </c>
      <c r="EA74" s="68" t="e">
        <f t="shared" ref="EA74:GL74" si="67">IF(AND(EA$64&gt;0,EA$64&lt;=($C$38)),PPMT($C$37,EA$64,$C$38,$C$50),0)</f>
        <v>#REF!</v>
      </c>
      <c r="EB74" s="68" t="e">
        <f t="shared" si="67"/>
        <v>#REF!</v>
      </c>
      <c r="EC74" s="68" t="e">
        <f t="shared" si="67"/>
        <v>#REF!</v>
      </c>
      <c r="ED74" s="68" t="e">
        <f t="shared" si="67"/>
        <v>#REF!</v>
      </c>
      <c r="EE74" s="68" t="e">
        <f t="shared" si="67"/>
        <v>#REF!</v>
      </c>
      <c r="EF74" s="68" t="e">
        <f t="shared" si="67"/>
        <v>#REF!</v>
      </c>
      <c r="EG74" s="68" t="e">
        <f t="shared" si="67"/>
        <v>#REF!</v>
      </c>
      <c r="EH74" s="68" t="e">
        <f t="shared" si="67"/>
        <v>#REF!</v>
      </c>
      <c r="EI74" s="68" t="e">
        <f t="shared" si="67"/>
        <v>#REF!</v>
      </c>
      <c r="EJ74" s="68" t="e">
        <f t="shared" si="67"/>
        <v>#REF!</v>
      </c>
      <c r="EK74" s="68" t="e">
        <f t="shared" si="67"/>
        <v>#REF!</v>
      </c>
      <c r="EL74" s="68" t="e">
        <f t="shared" si="67"/>
        <v>#REF!</v>
      </c>
      <c r="EM74" s="68" t="e">
        <f t="shared" si="67"/>
        <v>#REF!</v>
      </c>
      <c r="EN74" s="68" t="e">
        <f t="shared" si="67"/>
        <v>#REF!</v>
      </c>
      <c r="EO74" s="68" t="e">
        <f t="shared" si="67"/>
        <v>#REF!</v>
      </c>
      <c r="EP74" s="68" t="e">
        <f t="shared" si="67"/>
        <v>#REF!</v>
      </c>
      <c r="EQ74" s="68" t="e">
        <f t="shared" si="67"/>
        <v>#REF!</v>
      </c>
      <c r="ER74" s="68" t="e">
        <f t="shared" si="67"/>
        <v>#REF!</v>
      </c>
      <c r="ES74" s="68" t="e">
        <f t="shared" si="67"/>
        <v>#REF!</v>
      </c>
      <c r="ET74" s="68" t="e">
        <f t="shared" si="67"/>
        <v>#REF!</v>
      </c>
      <c r="EU74" s="68" t="e">
        <f t="shared" si="67"/>
        <v>#REF!</v>
      </c>
      <c r="EV74" s="68" t="e">
        <f t="shared" si="67"/>
        <v>#REF!</v>
      </c>
      <c r="EW74" s="68" t="e">
        <f t="shared" si="67"/>
        <v>#REF!</v>
      </c>
      <c r="EX74" s="68" t="e">
        <f t="shared" si="67"/>
        <v>#REF!</v>
      </c>
      <c r="EY74" s="68" t="e">
        <f t="shared" si="67"/>
        <v>#REF!</v>
      </c>
      <c r="EZ74" s="68" t="e">
        <f t="shared" si="67"/>
        <v>#REF!</v>
      </c>
      <c r="FA74" s="68" t="e">
        <f t="shared" si="67"/>
        <v>#REF!</v>
      </c>
      <c r="FB74" s="68" t="e">
        <f t="shared" si="67"/>
        <v>#REF!</v>
      </c>
      <c r="FC74" s="68" t="e">
        <f t="shared" si="67"/>
        <v>#REF!</v>
      </c>
      <c r="FD74" s="68" t="e">
        <f t="shared" si="67"/>
        <v>#REF!</v>
      </c>
      <c r="FE74" s="68" t="e">
        <f t="shared" si="67"/>
        <v>#REF!</v>
      </c>
      <c r="FF74" s="68" t="e">
        <f t="shared" si="67"/>
        <v>#REF!</v>
      </c>
      <c r="FG74" s="68" t="e">
        <f t="shared" si="67"/>
        <v>#REF!</v>
      </c>
      <c r="FH74" s="68" t="e">
        <f t="shared" si="67"/>
        <v>#REF!</v>
      </c>
      <c r="FI74" s="68" t="e">
        <f t="shared" si="67"/>
        <v>#REF!</v>
      </c>
      <c r="FJ74" s="68" t="e">
        <f t="shared" si="67"/>
        <v>#REF!</v>
      </c>
      <c r="FK74" s="68" t="e">
        <f t="shared" si="67"/>
        <v>#REF!</v>
      </c>
      <c r="FL74" s="68" t="e">
        <f t="shared" si="67"/>
        <v>#REF!</v>
      </c>
      <c r="FM74" s="68" t="e">
        <f t="shared" si="67"/>
        <v>#REF!</v>
      </c>
      <c r="FN74" s="68" t="e">
        <f t="shared" si="67"/>
        <v>#REF!</v>
      </c>
      <c r="FO74" s="68" t="e">
        <f t="shared" si="67"/>
        <v>#REF!</v>
      </c>
      <c r="FP74" s="68" t="e">
        <f t="shared" si="67"/>
        <v>#REF!</v>
      </c>
      <c r="FQ74" s="68" t="e">
        <f t="shared" si="67"/>
        <v>#REF!</v>
      </c>
      <c r="FR74" s="68" t="e">
        <f t="shared" si="67"/>
        <v>#REF!</v>
      </c>
      <c r="FS74" s="68" t="e">
        <f t="shared" si="67"/>
        <v>#REF!</v>
      </c>
      <c r="FT74" s="68" t="e">
        <f t="shared" si="67"/>
        <v>#REF!</v>
      </c>
      <c r="FU74" s="68" t="e">
        <f t="shared" si="67"/>
        <v>#REF!</v>
      </c>
      <c r="FV74" s="68" t="e">
        <f t="shared" si="67"/>
        <v>#REF!</v>
      </c>
      <c r="FW74" s="68" t="e">
        <f t="shared" si="67"/>
        <v>#REF!</v>
      </c>
      <c r="FX74" s="68" t="e">
        <f t="shared" si="67"/>
        <v>#REF!</v>
      </c>
      <c r="FY74" s="68" t="e">
        <f t="shared" si="67"/>
        <v>#REF!</v>
      </c>
      <c r="FZ74" s="68" t="e">
        <f t="shared" si="67"/>
        <v>#REF!</v>
      </c>
      <c r="GA74" s="68">
        <f t="shared" si="67"/>
        <v>0</v>
      </c>
      <c r="GB74" s="68">
        <f t="shared" si="67"/>
        <v>0</v>
      </c>
      <c r="GC74" s="68">
        <f t="shared" si="67"/>
        <v>0</v>
      </c>
      <c r="GD74" s="68">
        <f t="shared" si="67"/>
        <v>0</v>
      </c>
      <c r="GE74" s="68">
        <f t="shared" si="67"/>
        <v>0</v>
      </c>
      <c r="GF74" s="68">
        <f t="shared" si="67"/>
        <v>0</v>
      </c>
      <c r="GG74" s="68">
        <f t="shared" si="67"/>
        <v>0</v>
      </c>
      <c r="GH74" s="68">
        <f t="shared" si="67"/>
        <v>0</v>
      </c>
      <c r="GI74" s="68">
        <f t="shared" si="67"/>
        <v>0</v>
      </c>
      <c r="GJ74" s="68">
        <f t="shared" si="67"/>
        <v>0</v>
      </c>
      <c r="GK74" s="68">
        <f t="shared" si="67"/>
        <v>0</v>
      </c>
      <c r="GL74" s="68">
        <f t="shared" si="67"/>
        <v>0</v>
      </c>
      <c r="GM74" s="68">
        <f t="shared" ref="GM74:IX74" si="68">IF(AND(GM$64&gt;0,GM$64&lt;=($C$38)),PPMT($C$37,GM$64,$C$38,$C$50),0)</f>
        <v>0</v>
      </c>
      <c r="GN74" s="68">
        <f t="shared" si="68"/>
        <v>0</v>
      </c>
      <c r="GO74" s="68">
        <f t="shared" si="68"/>
        <v>0</v>
      </c>
      <c r="GP74" s="68">
        <f t="shared" si="68"/>
        <v>0</v>
      </c>
      <c r="GQ74" s="68">
        <f t="shared" si="68"/>
        <v>0</v>
      </c>
      <c r="GR74" s="68">
        <f t="shared" si="68"/>
        <v>0</v>
      </c>
      <c r="GS74" s="68">
        <f t="shared" si="68"/>
        <v>0</v>
      </c>
      <c r="GT74" s="68">
        <f t="shared" si="68"/>
        <v>0</v>
      </c>
      <c r="GU74" s="68">
        <f t="shared" si="68"/>
        <v>0</v>
      </c>
      <c r="GV74" s="68">
        <f t="shared" si="68"/>
        <v>0</v>
      </c>
      <c r="GW74" s="68">
        <f t="shared" si="68"/>
        <v>0</v>
      </c>
      <c r="GX74" s="68">
        <f t="shared" si="68"/>
        <v>0</v>
      </c>
      <c r="GY74" s="68">
        <f t="shared" si="68"/>
        <v>0</v>
      </c>
      <c r="GZ74" s="68">
        <f t="shared" si="68"/>
        <v>0</v>
      </c>
      <c r="HA74" s="68">
        <f t="shared" si="68"/>
        <v>0</v>
      </c>
      <c r="HB74" s="68">
        <f t="shared" si="68"/>
        <v>0</v>
      </c>
      <c r="HC74" s="68">
        <f t="shared" si="68"/>
        <v>0</v>
      </c>
      <c r="HD74" s="68">
        <f t="shared" si="68"/>
        <v>0</v>
      </c>
      <c r="HE74" s="68">
        <f t="shared" si="68"/>
        <v>0</v>
      </c>
      <c r="HF74" s="68">
        <f t="shared" si="68"/>
        <v>0</v>
      </c>
      <c r="HG74" s="68">
        <f t="shared" si="68"/>
        <v>0</v>
      </c>
      <c r="HH74" s="68">
        <f t="shared" si="68"/>
        <v>0</v>
      </c>
      <c r="HI74" s="68">
        <f t="shared" si="68"/>
        <v>0</v>
      </c>
      <c r="HJ74" s="68">
        <f t="shared" si="68"/>
        <v>0</v>
      </c>
      <c r="HK74" s="68">
        <f t="shared" si="68"/>
        <v>0</v>
      </c>
      <c r="HL74" s="68">
        <f t="shared" si="68"/>
        <v>0</v>
      </c>
      <c r="HM74" s="68">
        <f t="shared" si="68"/>
        <v>0</v>
      </c>
      <c r="HN74" s="68">
        <f t="shared" si="68"/>
        <v>0</v>
      </c>
      <c r="HO74" s="68">
        <f t="shared" si="68"/>
        <v>0</v>
      </c>
      <c r="HP74" s="68">
        <f t="shared" si="68"/>
        <v>0</v>
      </c>
      <c r="HQ74" s="68">
        <f t="shared" si="68"/>
        <v>0</v>
      </c>
      <c r="HR74" s="68">
        <f t="shared" si="68"/>
        <v>0</v>
      </c>
      <c r="HS74" s="68">
        <f t="shared" si="68"/>
        <v>0</v>
      </c>
      <c r="HT74" s="68">
        <f t="shared" si="68"/>
        <v>0</v>
      </c>
      <c r="HU74" s="68">
        <f t="shared" si="68"/>
        <v>0</v>
      </c>
      <c r="HV74" s="68">
        <f t="shared" si="68"/>
        <v>0</v>
      </c>
      <c r="HW74" s="68">
        <f t="shared" si="68"/>
        <v>0</v>
      </c>
      <c r="HX74" s="68">
        <f t="shared" si="68"/>
        <v>0</v>
      </c>
      <c r="HY74" s="68">
        <f t="shared" si="68"/>
        <v>0</v>
      </c>
      <c r="HZ74" s="68">
        <f t="shared" si="68"/>
        <v>0</v>
      </c>
      <c r="IA74" s="68">
        <f t="shared" si="68"/>
        <v>0</v>
      </c>
      <c r="IB74" s="68">
        <f t="shared" si="68"/>
        <v>0</v>
      </c>
      <c r="IC74" s="68">
        <f t="shared" si="68"/>
        <v>0</v>
      </c>
      <c r="ID74" s="68">
        <f t="shared" si="68"/>
        <v>0</v>
      </c>
      <c r="IE74" s="68">
        <f t="shared" si="68"/>
        <v>0</v>
      </c>
      <c r="IF74" s="68">
        <f t="shared" si="68"/>
        <v>0</v>
      </c>
      <c r="IG74" s="68">
        <f t="shared" si="68"/>
        <v>0</v>
      </c>
      <c r="IH74" s="68">
        <f t="shared" si="68"/>
        <v>0</v>
      </c>
      <c r="II74" s="68">
        <f t="shared" si="68"/>
        <v>0</v>
      </c>
      <c r="IJ74" s="68">
        <f t="shared" si="68"/>
        <v>0</v>
      </c>
      <c r="IK74" s="68">
        <f t="shared" si="68"/>
        <v>0</v>
      </c>
      <c r="IL74" s="68">
        <f t="shared" si="68"/>
        <v>0</v>
      </c>
      <c r="IM74" s="68">
        <f t="shared" si="68"/>
        <v>0</v>
      </c>
      <c r="IN74" s="68">
        <f t="shared" si="68"/>
        <v>0</v>
      </c>
      <c r="IO74" s="68">
        <f t="shared" si="68"/>
        <v>0</v>
      </c>
      <c r="IP74" s="68">
        <f t="shared" si="68"/>
        <v>0</v>
      </c>
      <c r="IQ74" s="68">
        <f t="shared" si="68"/>
        <v>0</v>
      </c>
      <c r="IR74" s="68">
        <f t="shared" si="68"/>
        <v>0</v>
      </c>
      <c r="IS74" s="68">
        <f t="shared" si="68"/>
        <v>0</v>
      </c>
      <c r="IT74" s="68">
        <f t="shared" si="68"/>
        <v>0</v>
      </c>
      <c r="IU74" s="68">
        <f t="shared" si="68"/>
        <v>0</v>
      </c>
      <c r="IV74" s="68">
        <f t="shared" si="68"/>
        <v>0</v>
      </c>
      <c r="IW74" s="68">
        <f t="shared" si="68"/>
        <v>0</v>
      </c>
      <c r="IX74" s="68">
        <f t="shared" si="68"/>
        <v>0</v>
      </c>
      <c r="IY74" s="68">
        <f t="shared" ref="IY74:JV74" si="69">IF(AND(IY$64&gt;0,IY$64&lt;=($C$38)),PPMT($C$37,IY$64,$C$38,$C$50),0)</f>
        <v>0</v>
      </c>
      <c r="IZ74" s="68">
        <f t="shared" si="69"/>
        <v>0</v>
      </c>
      <c r="JA74" s="68">
        <f t="shared" si="69"/>
        <v>0</v>
      </c>
      <c r="JB74" s="68">
        <f t="shared" si="69"/>
        <v>0</v>
      </c>
      <c r="JC74" s="68">
        <f t="shared" si="69"/>
        <v>0</v>
      </c>
      <c r="JD74" s="68">
        <f t="shared" si="69"/>
        <v>0</v>
      </c>
      <c r="JE74" s="68">
        <f t="shared" si="69"/>
        <v>0</v>
      </c>
      <c r="JF74" s="68">
        <f t="shared" si="69"/>
        <v>0</v>
      </c>
      <c r="JG74" s="68">
        <f t="shared" si="69"/>
        <v>0</v>
      </c>
      <c r="JH74" s="68">
        <f t="shared" si="69"/>
        <v>0</v>
      </c>
      <c r="JI74" s="68">
        <f t="shared" si="69"/>
        <v>0</v>
      </c>
      <c r="JJ74" s="68">
        <f t="shared" si="69"/>
        <v>0</v>
      </c>
      <c r="JK74" s="68">
        <f t="shared" si="69"/>
        <v>0</v>
      </c>
      <c r="JL74" s="68">
        <f t="shared" si="69"/>
        <v>0</v>
      </c>
      <c r="JM74" s="68">
        <f t="shared" si="69"/>
        <v>0</v>
      </c>
      <c r="JN74" s="68">
        <f t="shared" si="69"/>
        <v>0</v>
      </c>
      <c r="JO74" s="68">
        <f t="shared" si="69"/>
        <v>0</v>
      </c>
      <c r="JP74" s="68">
        <f t="shared" si="69"/>
        <v>0</v>
      </c>
      <c r="JQ74" s="68">
        <f t="shared" si="69"/>
        <v>0</v>
      </c>
      <c r="JR74" s="68">
        <f t="shared" si="69"/>
        <v>0</v>
      </c>
      <c r="JS74" s="68">
        <f t="shared" si="69"/>
        <v>0</v>
      </c>
      <c r="JT74" s="68">
        <f t="shared" si="69"/>
        <v>0</v>
      </c>
      <c r="JU74" s="68">
        <f t="shared" si="69"/>
        <v>0</v>
      </c>
      <c r="JV74" s="68">
        <f t="shared" si="69"/>
        <v>0</v>
      </c>
    </row>
    <row r="75" spans="1:282">
      <c r="A75" t="s">
        <v>270</v>
      </c>
      <c r="B75" s="59"/>
      <c r="C75" s="92">
        <f>IF(AND(C$64=0,$D$40=1),$C$73*$C$37,0)</f>
        <v>0</v>
      </c>
      <c r="D75" s="92">
        <f t="shared" ref="D75:BO75" si="70">IF(AND(D$64=0,$D$40=1),$C$73*$C$37,0)</f>
        <v>0</v>
      </c>
      <c r="E75" s="92">
        <f t="shared" si="70"/>
        <v>0</v>
      </c>
      <c r="F75" s="92">
        <f t="shared" si="70"/>
        <v>0</v>
      </c>
      <c r="G75" s="92">
        <f t="shared" si="70"/>
        <v>0</v>
      </c>
      <c r="H75" s="92">
        <f t="shared" si="70"/>
        <v>0</v>
      </c>
      <c r="I75" s="92">
        <f t="shared" si="70"/>
        <v>0</v>
      </c>
      <c r="J75" s="92">
        <f t="shared" si="70"/>
        <v>0</v>
      </c>
      <c r="K75" s="92">
        <f t="shared" si="70"/>
        <v>0</v>
      </c>
      <c r="L75" s="92">
        <f t="shared" si="70"/>
        <v>0</v>
      </c>
      <c r="M75" s="92">
        <f t="shared" si="70"/>
        <v>0</v>
      </c>
      <c r="N75" s="92">
        <f t="shared" si="70"/>
        <v>0</v>
      </c>
      <c r="O75" s="92">
        <f t="shared" si="70"/>
        <v>0</v>
      </c>
      <c r="P75" s="92">
        <f t="shared" si="70"/>
        <v>0</v>
      </c>
      <c r="Q75" s="92">
        <f t="shared" si="70"/>
        <v>0</v>
      </c>
      <c r="R75" s="92">
        <f t="shared" si="70"/>
        <v>0</v>
      </c>
      <c r="S75" s="92">
        <f t="shared" si="70"/>
        <v>0</v>
      </c>
      <c r="T75" s="92">
        <f t="shared" si="70"/>
        <v>0</v>
      </c>
      <c r="U75" s="92">
        <f t="shared" si="70"/>
        <v>0</v>
      </c>
      <c r="V75" s="92">
        <f t="shared" si="70"/>
        <v>0</v>
      </c>
      <c r="W75" s="92">
        <f t="shared" si="70"/>
        <v>0</v>
      </c>
      <c r="X75" s="92">
        <f t="shared" si="70"/>
        <v>0</v>
      </c>
      <c r="Y75" s="92">
        <f t="shared" si="70"/>
        <v>0</v>
      </c>
      <c r="Z75" s="92">
        <f t="shared" si="70"/>
        <v>0</v>
      </c>
      <c r="AA75" s="92">
        <f t="shared" si="70"/>
        <v>0</v>
      </c>
      <c r="AB75" s="92">
        <f t="shared" si="70"/>
        <v>0</v>
      </c>
      <c r="AC75" s="92">
        <f t="shared" si="70"/>
        <v>0</v>
      </c>
      <c r="AD75" s="92">
        <f t="shared" si="70"/>
        <v>0</v>
      </c>
      <c r="AE75" s="92">
        <f t="shared" si="70"/>
        <v>0</v>
      </c>
      <c r="AF75" s="92">
        <f t="shared" si="70"/>
        <v>0</v>
      </c>
      <c r="AG75" s="92">
        <f t="shared" si="70"/>
        <v>0</v>
      </c>
      <c r="AH75" s="92">
        <f t="shared" si="70"/>
        <v>0</v>
      </c>
      <c r="AI75" s="92">
        <f t="shared" si="70"/>
        <v>0</v>
      </c>
      <c r="AJ75" s="92">
        <f t="shared" si="70"/>
        <v>0</v>
      </c>
      <c r="AK75" s="92">
        <f t="shared" si="70"/>
        <v>0</v>
      </c>
      <c r="AL75" s="92">
        <f t="shared" si="70"/>
        <v>0</v>
      </c>
      <c r="AM75" s="92">
        <f t="shared" si="70"/>
        <v>0</v>
      </c>
      <c r="AN75" s="92">
        <f t="shared" si="70"/>
        <v>0</v>
      </c>
      <c r="AO75" s="92">
        <f t="shared" si="70"/>
        <v>0</v>
      </c>
      <c r="AP75" s="92">
        <f t="shared" si="70"/>
        <v>0</v>
      </c>
      <c r="AQ75" s="92">
        <f t="shared" si="70"/>
        <v>0</v>
      </c>
      <c r="AR75" s="92">
        <f t="shared" si="70"/>
        <v>0</v>
      </c>
      <c r="AS75" s="92">
        <f t="shared" si="70"/>
        <v>0</v>
      </c>
      <c r="AT75" s="92">
        <f t="shared" si="70"/>
        <v>0</v>
      </c>
      <c r="AU75" s="92">
        <f t="shared" si="70"/>
        <v>0</v>
      </c>
      <c r="AV75" s="92">
        <f t="shared" si="70"/>
        <v>0</v>
      </c>
      <c r="AW75" s="92">
        <f t="shared" si="70"/>
        <v>0</v>
      </c>
      <c r="AX75" s="92">
        <f t="shared" si="70"/>
        <v>0</v>
      </c>
      <c r="AY75" s="92">
        <f t="shared" si="70"/>
        <v>0</v>
      </c>
      <c r="AZ75" s="92">
        <f t="shared" si="70"/>
        <v>0</v>
      </c>
      <c r="BA75" s="92">
        <f t="shared" si="70"/>
        <v>0</v>
      </c>
      <c r="BB75" s="92">
        <f t="shared" si="70"/>
        <v>0</v>
      </c>
      <c r="BC75" s="92">
        <f t="shared" si="70"/>
        <v>0</v>
      </c>
      <c r="BD75" s="92">
        <f t="shared" si="70"/>
        <v>0</v>
      </c>
      <c r="BE75" s="92">
        <f t="shared" si="70"/>
        <v>0</v>
      </c>
      <c r="BF75" s="92">
        <f t="shared" si="70"/>
        <v>0</v>
      </c>
      <c r="BG75" s="92">
        <f t="shared" si="70"/>
        <v>0</v>
      </c>
      <c r="BH75" s="92">
        <f t="shared" si="70"/>
        <v>0</v>
      </c>
      <c r="BI75" s="92">
        <f t="shared" si="70"/>
        <v>0</v>
      </c>
      <c r="BJ75" s="92">
        <f t="shared" si="70"/>
        <v>0</v>
      </c>
      <c r="BK75" s="92">
        <f t="shared" si="70"/>
        <v>0</v>
      </c>
      <c r="BL75" s="92">
        <f t="shared" si="70"/>
        <v>0</v>
      </c>
      <c r="BM75" s="92">
        <f t="shared" si="70"/>
        <v>0</v>
      </c>
      <c r="BN75" s="92">
        <f t="shared" si="70"/>
        <v>0</v>
      </c>
      <c r="BO75" s="92">
        <f t="shared" si="70"/>
        <v>0</v>
      </c>
      <c r="BP75" s="92">
        <f t="shared" ref="BP75:EA75" si="71">IF(AND(BP$64=0,$D$40=1),$C$73*$C$37,0)</f>
        <v>0</v>
      </c>
      <c r="BQ75" s="92">
        <f t="shared" si="71"/>
        <v>0</v>
      </c>
      <c r="BR75" s="92">
        <f t="shared" si="71"/>
        <v>0</v>
      </c>
      <c r="BS75" s="92">
        <f t="shared" si="71"/>
        <v>0</v>
      </c>
      <c r="BT75" s="92">
        <f t="shared" si="71"/>
        <v>0</v>
      </c>
      <c r="BU75" s="92">
        <f t="shared" si="71"/>
        <v>0</v>
      </c>
      <c r="BV75" s="92">
        <f t="shared" si="71"/>
        <v>0</v>
      </c>
      <c r="BW75" s="92">
        <f t="shared" si="71"/>
        <v>0</v>
      </c>
      <c r="BX75" s="92">
        <f t="shared" si="71"/>
        <v>0</v>
      </c>
      <c r="BY75" s="92">
        <f t="shared" si="71"/>
        <v>0</v>
      </c>
      <c r="BZ75" s="92">
        <f t="shared" si="71"/>
        <v>0</v>
      </c>
      <c r="CA75" s="92">
        <f t="shared" si="71"/>
        <v>0</v>
      </c>
      <c r="CB75" s="92">
        <f t="shared" si="71"/>
        <v>0</v>
      </c>
      <c r="CC75" s="92">
        <f t="shared" si="71"/>
        <v>0</v>
      </c>
      <c r="CD75" s="92">
        <f t="shared" si="71"/>
        <v>0</v>
      </c>
      <c r="CE75" s="92">
        <f t="shared" si="71"/>
        <v>0</v>
      </c>
      <c r="CF75" s="92">
        <f t="shared" si="71"/>
        <v>0</v>
      </c>
      <c r="CG75" s="92">
        <f t="shared" si="71"/>
        <v>0</v>
      </c>
      <c r="CH75" s="92">
        <f t="shared" si="71"/>
        <v>0</v>
      </c>
      <c r="CI75" s="92">
        <f t="shared" si="71"/>
        <v>0</v>
      </c>
      <c r="CJ75" s="92">
        <f t="shared" si="71"/>
        <v>0</v>
      </c>
      <c r="CK75" s="92">
        <f t="shared" si="71"/>
        <v>0</v>
      </c>
      <c r="CL75" s="92">
        <f t="shared" si="71"/>
        <v>0</v>
      </c>
      <c r="CM75" s="92">
        <f t="shared" si="71"/>
        <v>0</v>
      </c>
      <c r="CN75" s="92">
        <f t="shared" si="71"/>
        <v>0</v>
      </c>
      <c r="CO75" s="92">
        <f t="shared" si="71"/>
        <v>0</v>
      </c>
      <c r="CP75" s="92">
        <f t="shared" si="71"/>
        <v>0</v>
      </c>
      <c r="CQ75" s="92">
        <f t="shared" si="71"/>
        <v>0</v>
      </c>
      <c r="CR75" s="92">
        <f t="shared" si="71"/>
        <v>0</v>
      </c>
      <c r="CS75" s="92">
        <f t="shared" si="71"/>
        <v>0</v>
      </c>
      <c r="CT75" s="92">
        <f t="shared" si="71"/>
        <v>0</v>
      </c>
      <c r="CU75" s="92">
        <f t="shared" si="71"/>
        <v>0</v>
      </c>
      <c r="CV75" s="92">
        <f t="shared" si="71"/>
        <v>0</v>
      </c>
      <c r="CW75" s="92">
        <f t="shared" si="71"/>
        <v>0</v>
      </c>
      <c r="CX75" s="92">
        <f t="shared" si="71"/>
        <v>0</v>
      </c>
      <c r="CY75" s="92">
        <f t="shared" si="71"/>
        <v>0</v>
      </c>
      <c r="CZ75" s="92">
        <f t="shared" si="71"/>
        <v>0</v>
      </c>
      <c r="DA75" s="92">
        <f t="shared" si="71"/>
        <v>0</v>
      </c>
      <c r="DB75" s="92">
        <f t="shared" si="71"/>
        <v>0</v>
      </c>
      <c r="DC75" s="92">
        <f t="shared" si="71"/>
        <v>0</v>
      </c>
      <c r="DD75" s="92">
        <f t="shared" si="71"/>
        <v>0</v>
      </c>
      <c r="DE75" s="92">
        <f t="shared" si="71"/>
        <v>0</v>
      </c>
      <c r="DF75" s="92">
        <f t="shared" si="71"/>
        <v>0</v>
      </c>
      <c r="DG75" s="92">
        <f t="shared" si="71"/>
        <v>0</v>
      </c>
      <c r="DH75" s="92">
        <f t="shared" si="71"/>
        <v>0</v>
      </c>
      <c r="DI75" s="92">
        <f t="shared" si="71"/>
        <v>0</v>
      </c>
      <c r="DJ75" s="92">
        <f t="shared" si="71"/>
        <v>0</v>
      </c>
      <c r="DK75" s="92">
        <f t="shared" si="71"/>
        <v>0</v>
      </c>
      <c r="DL75" s="92">
        <f t="shared" si="71"/>
        <v>0</v>
      </c>
      <c r="DM75" s="92">
        <f t="shared" si="71"/>
        <v>0</v>
      </c>
      <c r="DN75" s="92">
        <f t="shared" si="71"/>
        <v>0</v>
      </c>
      <c r="DO75" s="92">
        <f t="shared" si="71"/>
        <v>0</v>
      </c>
      <c r="DP75" s="92">
        <f t="shared" si="71"/>
        <v>0</v>
      </c>
      <c r="DQ75" s="92">
        <f t="shared" si="71"/>
        <v>0</v>
      </c>
      <c r="DR75" s="92">
        <f t="shared" si="71"/>
        <v>0</v>
      </c>
      <c r="DS75" s="92">
        <f t="shared" si="71"/>
        <v>0</v>
      </c>
      <c r="DT75" s="92">
        <f t="shared" si="71"/>
        <v>0</v>
      </c>
      <c r="DU75" s="92">
        <f t="shared" si="71"/>
        <v>0</v>
      </c>
      <c r="DV75" s="92">
        <f t="shared" si="71"/>
        <v>0</v>
      </c>
      <c r="DW75" s="92">
        <f t="shared" si="71"/>
        <v>0</v>
      </c>
      <c r="DX75" s="92">
        <f t="shared" si="71"/>
        <v>0</v>
      </c>
      <c r="DY75" s="92">
        <f t="shared" si="71"/>
        <v>0</v>
      </c>
      <c r="DZ75" s="92">
        <f t="shared" si="71"/>
        <v>0</v>
      </c>
      <c r="EA75" s="92">
        <f t="shared" si="71"/>
        <v>0</v>
      </c>
      <c r="EB75" s="92">
        <f t="shared" ref="EB75:GM75" si="72">IF(AND(EB$64=0,$D$40=1),$C$73*$C$37,0)</f>
        <v>0</v>
      </c>
      <c r="EC75" s="92">
        <f t="shared" si="72"/>
        <v>0</v>
      </c>
      <c r="ED75" s="92">
        <f t="shared" si="72"/>
        <v>0</v>
      </c>
      <c r="EE75" s="92">
        <f t="shared" si="72"/>
        <v>0</v>
      </c>
      <c r="EF75" s="92">
        <f t="shared" si="72"/>
        <v>0</v>
      </c>
      <c r="EG75" s="92">
        <f t="shared" si="72"/>
        <v>0</v>
      </c>
      <c r="EH75" s="92">
        <f t="shared" si="72"/>
        <v>0</v>
      </c>
      <c r="EI75" s="92">
        <f t="shared" si="72"/>
        <v>0</v>
      </c>
      <c r="EJ75" s="92">
        <f t="shared" si="72"/>
        <v>0</v>
      </c>
      <c r="EK75" s="92">
        <f t="shared" si="72"/>
        <v>0</v>
      </c>
      <c r="EL75" s="92">
        <f t="shared" si="72"/>
        <v>0</v>
      </c>
      <c r="EM75" s="92">
        <f t="shared" si="72"/>
        <v>0</v>
      </c>
      <c r="EN75" s="92">
        <f t="shared" si="72"/>
        <v>0</v>
      </c>
      <c r="EO75" s="92">
        <f t="shared" si="72"/>
        <v>0</v>
      </c>
      <c r="EP75" s="92">
        <f t="shared" si="72"/>
        <v>0</v>
      </c>
      <c r="EQ75" s="92">
        <f t="shared" si="72"/>
        <v>0</v>
      </c>
      <c r="ER75" s="92">
        <f t="shared" si="72"/>
        <v>0</v>
      </c>
      <c r="ES75" s="92">
        <f t="shared" si="72"/>
        <v>0</v>
      </c>
      <c r="ET75" s="92">
        <f t="shared" si="72"/>
        <v>0</v>
      </c>
      <c r="EU75" s="92">
        <f t="shared" si="72"/>
        <v>0</v>
      </c>
      <c r="EV75" s="92">
        <f t="shared" si="72"/>
        <v>0</v>
      </c>
      <c r="EW75" s="92">
        <f t="shared" si="72"/>
        <v>0</v>
      </c>
      <c r="EX75" s="92">
        <f t="shared" si="72"/>
        <v>0</v>
      </c>
      <c r="EY75" s="92">
        <f t="shared" si="72"/>
        <v>0</v>
      </c>
      <c r="EZ75" s="92">
        <f t="shared" si="72"/>
        <v>0</v>
      </c>
      <c r="FA75" s="92">
        <f t="shared" si="72"/>
        <v>0</v>
      </c>
      <c r="FB75" s="92">
        <f t="shared" si="72"/>
        <v>0</v>
      </c>
      <c r="FC75" s="92">
        <f t="shared" si="72"/>
        <v>0</v>
      </c>
      <c r="FD75" s="92">
        <f t="shared" si="72"/>
        <v>0</v>
      </c>
      <c r="FE75" s="92">
        <f t="shared" si="72"/>
        <v>0</v>
      </c>
      <c r="FF75" s="92">
        <f t="shared" si="72"/>
        <v>0</v>
      </c>
      <c r="FG75" s="92">
        <f t="shared" si="72"/>
        <v>0</v>
      </c>
      <c r="FH75" s="92">
        <f t="shared" si="72"/>
        <v>0</v>
      </c>
      <c r="FI75" s="92">
        <f t="shared" si="72"/>
        <v>0</v>
      </c>
      <c r="FJ75" s="92">
        <f t="shared" si="72"/>
        <v>0</v>
      </c>
      <c r="FK75" s="92">
        <f t="shared" si="72"/>
        <v>0</v>
      </c>
      <c r="FL75" s="92">
        <f t="shared" si="72"/>
        <v>0</v>
      </c>
      <c r="FM75" s="92">
        <f t="shared" si="72"/>
        <v>0</v>
      </c>
      <c r="FN75" s="92">
        <f t="shared" si="72"/>
        <v>0</v>
      </c>
      <c r="FO75" s="92">
        <f t="shared" si="72"/>
        <v>0</v>
      </c>
      <c r="FP75" s="92">
        <f t="shared" si="72"/>
        <v>0</v>
      </c>
      <c r="FQ75" s="92">
        <f t="shared" si="72"/>
        <v>0</v>
      </c>
      <c r="FR75" s="92">
        <f t="shared" si="72"/>
        <v>0</v>
      </c>
      <c r="FS75" s="92">
        <f t="shared" si="72"/>
        <v>0</v>
      </c>
      <c r="FT75" s="92">
        <f t="shared" si="72"/>
        <v>0</v>
      </c>
      <c r="FU75" s="92">
        <f t="shared" si="72"/>
        <v>0</v>
      </c>
      <c r="FV75" s="92">
        <f t="shared" si="72"/>
        <v>0</v>
      </c>
      <c r="FW75" s="92">
        <f t="shared" si="72"/>
        <v>0</v>
      </c>
      <c r="FX75" s="92">
        <f t="shared" si="72"/>
        <v>0</v>
      </c>
      <c r="FY75" s="92">
        <f t="shared" si="72"/>
        <v>0</v>
      </c>
      <c r="FZ75" s="92">
        <f t="shared" si="72"/>
        <v>0</v>
      </c>
      <c r="GA75" s="92">
        <f t="shared" si="72"/>
        <v>0</v>
      </c>
      <c r="GB75" s="92">
        <f t="shared" si="72"/>
        <v>0</v>
      </c>
      <c r="GC75" s="92">
        <f t="shared" si="72"/>
        <v>0</v>
      </c>
      <c r="GD75" s="92">
        <f t="shared" si="72"/>
        <v>0</v>
      </c>
      <c r="GE75" s="92">
        <f t="shared" si="72"/>
        <v>0</v>
      </c>
      <c r="GF75" s="92">
        <f t="shared" si="72"/>
        <v>0</v>
      </c>
      <c r="GG75" s="92">
        <f t="shared" si="72"/>
        <v>0</v>
      </c>
      <c r="GH75" s="92">
        <f t="shared" si="72"/>
        <v>0</v>
      </c>
      <c r="GI75" s="92">
        <f t="shared" si="72"/>
        <v>0</v>
      </c>
      <c r="GJ75" s="92">
        <f t="shared" si="72"/>
        <v>0</v>
      </c>
      <c r="GK75" s="92">
        <f t="shared" si="72"/>
        <v>0</v>
      </c>
      <c r="GL75" s="92">
        <f t="shared" si="72"/>
        <v>0</v>
      </c>
      <c r="GM75" s="92">
        <f t="shared" si="72"/>
        <v>0</v>
      </c>
      <c r="GN75" s="92">
        <f t="shared" ref="GN75:IY75" si="73">IF(AND(GN$64=0,$D$40=1),$C$73*$C$37,0)</f>
        <v>0</v>
      </c>
      <c r="GO75" s="92">
        <f t="shared" si="73"/>
        <v>0</v>
      </c>
      <c r="GP75" s="92">
        <f t="shared" si="73"/>
        <v>0</v>
      </c>
      <c r="GQ75" s="92">
        <f t="shared" si="73"/>
        <v>0</v>
      </c>
      <c r="GR75" s="92">
        <f t="shared" si="73"/>
        <v>0</v>
      </c>
      <c r="GS75" s="92">
        <f t="shared" si="73"/>
        <v>0</v>
      </c>
      <c r="GT75" s="92">
        <f t="shared" si="73"/>
        <v>0</v>
      </c>
      <c r="GU75" s="92">
        <f t="shared" si="73"/>
        <v>0</v>
      </c>
      <c r="GV75" s="92">
        <f t="shared" si="73"/>
        <v>0</v>
      </c>
      <c r="GW75" s="92">
        <f t="shared" si="73"/>
        <v>0</v>
      </c>
      <c r="GX75" s="92">
        <f t="shared" si="73"/>
        <v>0</v>
      </c>
      <c r="GY75" s="92">
        <f t="shared" si="73"/>
        <v>0</v>
      </c>
      <c r="GZ75" s="92">
        <f t="shared" si="73"/>
        <v>0</v>
      </c>
      <c r="HA75" s="92">
        <f t="shared" si="73"/>
        <v>0</v>
      </c>
      <c r="HB75" s="92">
        <f t="shared" si="73"/>
        <v>0</v>
      </c>
      <c r="HC75" s="92">
        <f t="shared" si="73"/>
        <v>0</v>
      </c>
      <c r="HD75" s="92">
        <f t="shared" si="73"/>
        <v>0</v>
      </c>
      <c r="HE75" s="92">
        <f t="shared" si="73"/>
        <v>0</v>
      </c>
      <c r="HF75" s="92">
        <f t="shared" si="73"/>
        <v>0</v>
      </c>
      <c r="HG75" s="92">
        <f t="shared" si="73"/>
        <v>0</v>
      </c>
      <c r="HH75" s="92">
        <f t="shared" si="73"/>
        <v>0</v>
      </c>
      <c r="HI75" s="92">
        <f t="shared" si="73"/>
        <v>0</v>
      </c>
      <c r="HJ75" s="92">
        <f t="shared" si="73"/>
        <v>0</v>
      </c>
      <c r="HK75" s="92">
        <f t="shared" si="73"/>
        <v>0</v>
      </c>
      <c r="HL75" s="92">
        <f t="shared" si="73"/>
        <v>0</v>
      </c>
      <c r="HM75" s="92">
        <f t="shared" si="73"/>
        <v>0</v>
      </c>
      <c r="HN75" s="92">
        <f t="shared" si="73"/>
        <v>0</v>
      </c>
      <c r="HO75" s="92">
        <f t="shared" si="73"/>
        <v>0</v>
      </c>
      <c r="HP75" s="92">
        <f t="shared" si="73"/>
        <v>0</v>
      </c>
      <c r="HQ75" s="92">
        <f t="shared" si="73"/>
        <v>0</v>
      </c>
      <c r="HR75" s="92">
        <f t="shared" si="73"/>
        <v>0</v>
      </c>
      <c r="HS75" s="92">
        <f t="shared" si="73"/>
        <v>0</v>
      </c>
      <c r="HT75" s="92">
        <f t="shared" si="73"/>
        <v>0</v>
      </c>
      <c r="HU75" s="92">
        <f t="shared" si="73"/>
        <v>0</v>
      </c>
      <c r="HV75" s="92">
        <f t="shared" si="73"/>
        <v>0</v>
      </c>
      <c r="HW75" s="92">
        <f t="shared" si="73"/>
        <v>0</v>
      </c>
      <c r="HX75" s="92">
        <f t="shared" si="73"/>
        <v>0</v>
      </c>
      <c r="HY75" s="92">
        <f t="shared" si="73"/>
        <v>0</v>
      </c>
      <c r="HZ75" s="92">
        <f t="shared" si="73"/>
        <v>0</v>
      </c>
      <c r="IA75" s="92">
        <f t="shared" si="73"/>
        <v>0</v>
      </c>
      <c r="IB75" s="92">
        <f t="shared" si="73"/>
        <v>0</v>
      </c>
      <c r="IC75" s="92">
        <f t="shared" si="73"/>
        <v>0</v>
      </c>
      <c r="ID75" s="92">
        <f t="shared" si="73"/>
        <v>0</v>
      </c>
      <c r="IE75" s="92">
        <f t="shared" si="73"/>
        <v>0</v>
      </c>
      <c r="IF75" s="92">
        <f t="shared" si="73"/>
        <v>0</v>
      </c>
      <c r="IG75" s="92">
        <f t="shared" si="73"/>
        <v>0</v>
      </c>
      <c r="IH75" s="92">
        <f t="shared" si="73"/>
        <v>0</v>
      </c>
      <c r="II75" s="92">
        <f t="shared" si="73"/>
        <v>0</v>
      </c>
      <c r="IJ75" s="92">
        <f t="shared" si="73"/>
        <v>0</v>
      </c>
      <c r="IK75" s="92">
        <f t="shared" si="73"/>
        <v>0</v>
      </c>
      <c r="IL75" s="92">
        <f t="shared" si="73"/>
        <v>0</v>
      </c>
      <c r="IM75" s="92">
        <f t="shared" si="73"/>
        <v>0</v>
      </c>
      <c r="IN75" s="92">
        <f t="shared" si="73"/>
        <v>0</v>
      </c>
      <c r="IO75" s="92">
        <f t="shared" si="73"/>
        <v>0</v>
      </c>
      <c r="IP75" s="92">
        <f t="shared" si="73"/>
        <v>0</v>
      </c>
      <c r="IQ75" s="92">
        <f t="shared" si="73"/>
        <v>0</v>
      </c>
      <c r="IR75" s="92">
        <f t="shared" si="73"/>
        <v>0</v>
      </c>
      <c r="IS75" s="92">
        <f t="shared" si="73"/>
        <v>0</v>
      </c>
      <c r="IT75" s="92">
        <f t="shared" si="73"/>
        <v>0</v>
      </c>
      <c r="IU75" s="92">
        <f t="shared" si="73"/>
        <v>0</v>
      </c>
      <c r="IV75" s="92">
        <f t="shared" si="73"/>
        <v>0</v>
      </c>
      <c r="IW75" s="92">
        <f t="shared" si="73"/>
        <v>0</v>
      </c>
      <c r="IX75" s="92">
        <f t="shared" si="73"/>
        <v>0</v>
      </c>
      <c r="IY75" s="92">
        <f t="shared" si="73"/>
        <v>0</v>
      </c>
      <c r="IZ75" s="92">
        <f t="shared" ref="IZ75:JV75" si="74">IF(AND(IZ$64=0,$D$40=1),$C$73*$C$37,0)</f>
        <v>0</v>
      </c>
      <c r="JA75" s="92">
        <f t="shared" si="74"/>
        <v>0</v>
      </c>
      <c r="JB75" s="92">
        <f t="shared" si="74"/>
        <v>0</v>
      </c>
      <c r="JC75" s="92">
        <f t="shared" si="74"/>
        <v>0</v>
      </c>
      <c r="JD75" s="92">
        <f t="shared" si="74"/>
        <v>0</v>
      </c>
      <c r="JE75" s="92">
        <f t="shared" si="74"/>
        <v>0</v>
      </c>
      <c r="JF75" s="92">
        <f t="shared" si="74"/>
        <v>0</v>
      </c>
      <c r="JG75" s="92">
        <f t="shared" si="74"/>
        <v>0</v>
      </c>
      <c r="JH75" s="92">
        <f t="shared" si="74"/>
        <v>0</v>
      </c>
      <c r="JI75" s="92">
        <f t="shared" si="74"/>
        <v>0</v>
      </c>
      <c r="JJ75" s="92">
        <f t="shared" si="74"/>
        <v>0</v>
      </c>
      <c r="JK75" s="92">
        <f t="shared" si="74"/>
        <v>0</v>
      </c>
      <c r="JL75" s="92">
        <f t="shared" si="74"/>
        <v>0</v>
      </c>
      <c r="JM75" s="92">
        <f t="shared" si="74"/>
        <v>0</v>
      </c>
      <c r="JN75" s="92">
        <f t="shared" si="74"/>
        <v>0</v>
      </c>
      <c r="JO75" s="92">
        <f t="shared" si="74"/>
        <v>0</v>
      </c>
      <c r="JP75" s="92">
        <f t="shared" si="74"/>
        <v>0</v>
      </c>
      <c r="JQ75" s="92">
        <f t="shared" si="74"/>
        <v>0</v>
      </c>
      <c r="JR75" s="92">
        <f t="shared" si="74"/>
        <v>0</v>
      </c>
      <c r="JS75" s="92">
        <f t="shared" si="74"/>
        <v>0</v>
      </c>
      <c r="JT75" s="92">
        <f t="shared" si="74"/>
        <v>0</v>
      </c>
      <c r="JU75" s="92">
        <f t="shared" si="74"/>
        <v>0</v>
      </c>
      <c r="JV75" s="92">
        <f t="shared" si="74"/>
        <v>0</v>
      </c>
    </row>
    <row r="76" spans="1:282">
      <c r="A76" t="s">
        <v>271</v>
      </c>
      <c r="B76" s="59"/>
      <c r="C76" s="85" t="e">
        <f>SUM(C72:C75)</f>
        <v>#REF!</v>
      </c>
      <c r="D76" s="85" t="e">
        <f t="shared" ref="D76:BN76" si="75">SUM(D72:D75)</f>
        <v>#REF!</v>
      </c>
      <c r="E76" s="85" t="e">
        <f t="shared" si="75"/>
        <v>#REF!</v>
      </c>
      <c r="F76" s="85" t="e">
        <f t="shared" si="75"/>
        <v>#REF!</v>
      </c>
      <c r="G76" s="85" t="e">
        <f t="shared" si="75"/>
        <v>#REF!</v>
      </c>
      <c r="H76" s="85" t="e">
        <f t="shared" si="75"/>
        <v>#REF!</v>
      </c>
      <c r="I76" s="85" t="e">
        <f t="shared" si="75"/>
        <v>#REF!</v>
      </c>
      <c r="J76" s="85" t="e">
        <f t="shared" si="75"/>
        <v>#REF!</v>
      </c>
      <c r="K76" s="85" t="e">
        <f t="shared" si="75"/>
        <v>#REF!</v>
      </c>
      <c r="L76" s="85" t="e">
        <f t="shared" si="75"/>
        <v>#REF!</v>
      </c>
      <c r="M76" s="85" t="e">
        <f t="shared" si="75"/>
        <v>#REF!</v>
      </c>
      <c r="N76" s="85" t="e">
        <f t="shared" si="75"/>
        <v>#REF!</v>
      </c>
      <c r="O76" s="85" t="e">
        <f t="shared" si="75"/>
        <v>#REF!</v>
      </c>
      <c r="P76" s="85" t="e">
        <f t="shared" si="75"/>
        <v>#REF!</v>
      </c>
      <c r="Q76" s="85" t="e">
        <f t="shared" si="75"/>
        <v>#REF!</v>
      </c>
      <c r="R76" s="85" t="e">
        <f t="shared" si="75"/>
        <v>#REF!</v>
      </c>
      <c r="S76" s="85" t="e">
        <f t="shared" si="75"/>
        <v>#REF!</v>
      </c>
      <c r="T76" s="85" t="e">
        <f t="shared" si="75"/>
        <v>#REF!</v>
      </c>
      <c r="U76" s="85" t="e">
        <f t="shared" si="75"/>
        <v>#REF!</v>
      </c>
      <c r="V76" s="85" t="e">
        <f t="shared" si="75"/>
        <v>#REF!</v>
      </c>
      <c r="W76" s="85" t="e">
        <f t="shared" si="75"/>
        <v>#REF!</v>
      </c>
      <c r="X76" s="85" t="e">
        <f t="shared" si="75"/>
        <v>#REF!</v>
      </c>
      <c r="Y76" s="85" t="e">
        <f t="shared" si="75"/>
        <v>#REF!</v>
      </c>
      <c r="Z76" s="85" t="e">
        <f t="shared" si="75"/>
        <v>#REF!</v>
      </c>
      <c r="AA76" s="85" t="e">
        <f t="shared" si="75"/>
        <v>#REF!</v>
      </c>
      <c r="AB76" s="85" t="e">
        <f t="shared" si="75"/>
        <v>#REF!</v>
      </c>
      <c r="AC76" s="85" t="e">
        <f t="shared" si="75"/>
        <v>#REF!</v>
      </c>
      <c r="AD76" s="85" t="e">
        <f t="shared" si="75"/>
        <v>#REF!</v>
      </c>
      <c r="AE76" s="85" t="e">
        <f t="shared" si="75"/>
        <v>#REF!</v>
      </c>
      <c r="AF76" s="85" t="e">
        <f t="shared" si="75"/>
        <v>#REF!</v>
      </c>
      <c r="AG76" s="85" t="e">
        <f t="shared" si="75"/>
        <v>#REF!</v>
      </c>
      <c r="AH76" s="85" t="e">
        <f t="shared" si="75"/>
        <v>#REF!</v>
      </c>
      <c r="AI76" s="85" t="e">
        <f t="shared" si="75"/>
        <v>#REF!</v>
      </c>
      <c r="AJ76" s="85" t="e">
        <f t="shared" si="75"/>
        <v>#REF!</v>
      </c>
      <c r="AK76" s="85" t="e">
        <f t="shared" si="75"/>
        <v>#REF!</v>
      </c>
      <c r="AL76" s="85" t="e">
        <f t="shared" si="75"/>
        <v>#REF!</v>
      </c>
      <c r="AM76" s="85" t="e">
        <f t="shared" si="75"/>
        <v>#REF!</v>
      </c>
      <c r="AN76" s="85" t="e">
        <f t="shared" si="75"/>
        <v>#REF!</v>
      </c>
      <c r="AO76" s="85" t="e">
        <f t="shared" si="75"/>
        <v>#REF!</v>
      </c>
      <c r="AP76" s="85" t="e">
        <f t="shared" si="75"/>
        <v>#REF!</v>
      </c>
      <c r="AQ76" s="85" t="e">
        <f t="shared" si="75"/>
        <v>#REF!</v>
      </c>
      <c r="AR76" s="85" t="e">
        <f t="shared" si="75"/>
        <v>#REF!</v>
      </c>
      <c r="AS76" s="85" t="e">
        <f t="shared" si="75"/>
        <v>#REF!</v>
      </c>
      <c r="AT76" s="85" t="e">
        <f t="shared" si="75"/>
        <v>#REF!</v>
      </c>
      <c r="AU76" s="85" t="e">
        <f t="shared" si="75"/>
        <v>#REF!</v>
      </c>
      <c r="AV76" s="85" t="e">
        <f t="shared" si="75"/>
        <v>#REF!</v>
      </c>
      <c r="AW76" s="85" t="e">
        <f t="shared" si="75"/>
        <v>#REF!</v>
      </c>
      <c r="AX76" s="85" t="e">
        <f t="shared" si="75"/>
        <v>#REF!</v>
      </c>
      <c r="AY76" s="85" t="e">
        <f t="shared" si="75"/>
        <v>#REF!</v>
      </c>
      <c r="AZ76" s="85" t="e">
        <f t="shared" si="75"/>
        <v>#REF!</v>
      </c>
      <c r="BA76" s="85" t="e">
        <f t="shared" si="75"/>
        <v>#REF!</v>
      </c>
      <c r="BB76" s="85" t="e">
        <f t="shared" si="75"/>
        <v>#REF!</v>
      </c>
      <c r="BC76" s="85" t="e">
        <f t="shared" si="75"/>
        <v>#REF!</v>
      </c>
      <c r="BD76" s="85" t="e">
        <f t="shared" si="75"/>
        <v>#REF!</v>
      </c>
      <c r="BE76" s="85" t="e">
        <f t="shared" si="75"/>
        <v>#REF!</v>
      </c>
      <c r="BF76" s="85" t="e">
        <f t="shared" si="75"/>
        <v>#REF!</v>
      </c>
      <c r="BG76" s="85" t="e">
        <f t="shared" si="75"/>
        <v>#REF!</v>
      </c>
      <c r="BH76" s="85" t="e">
        <f t="shared" si="75"/>
        <v>#REF!</v>
      </c>
      <c r="BI76" s="85" t="e">
        <f t="shared" si="75"/>
        <v>#REF!</v>
      </c>
      <c r="BJ76" s="85" t="e">
        <f t="shared" si="75"/>
        <v>#REF!</v>
      </c>
      <c r="BK76" s="85" t="e">
        <f t="shared" si="75"/>
        <v>#REF!</v>
      </c>
      <c r="BL76" s="85" t="e">
        <f t="shared" si="75"/>
        <v>#REF!</v>
      </c>
      <c r="BM76" s="85" t="e">
        <f t="shared" si="75"/>
        <v>#REF!</v>
      </c>
      <c r="BN76" s="85" t="e">
        <f t="shared" si="75"/>
        <v>#REF!</v>
      </c>
      <c r="BO76" s="85" t="e">
        <f t="shared" ref="BO76:DZ76" si="76">SUM(BO72:BO75)</f>
        <v>#REF!</v>
      </c>
      <c r="BP76" s="85" t="e">
        <f t="shared" si="76"/>
        <v>#REF!</v>
      </c>
      <c r="BQ76" s="85" t="e">
        <f t="shared" si="76"/>
        <v>#REF!</v>
      </c>
      <c r="BR76" s="85" t="e">
        <f t="shared" si="76"/>
        <v>#REF!</v>
      </c>
      <c r="BS76" s="85" t="e">
        <f t="shared" si="76"/>
        <v>#REF!</v>
      </c>
      <c r="BT76" s="85" t="e">
        <f t="shared" si="76"/>
        <v>#REF!</v>
      </c>
      <c r="BU76" s="85" t="e">
        <f t="shared" si="76"/>
        <v>#REF!</v>
      </c>
      <c r="BV76" s="85" t="e">
        <f t="shared" si="76"/>
        <v>#REF!</v>
      </c>
      <c r="BW76" s="85" t="e">
        <f t="shared" si="76"/>
        <v>#REF!</v>
      </c>
      <c r="BX76" s="85" t="e">
        <f t="shared" si="76"/>
        <v>#REF!</v>
      </c>
      <c r="BY76" s="85" t="e">
        <f t="shared" si="76"/>
        <v>#REF!</v>
      </c>
      <c r="BZ76" s="85" t="e">
        <f t="shared" si="76"/>
        <v>#REF!</v>
      </c>
      <c r="CA76" s="85" t="e">
        <f t="shared" si="76"/>
        <v>#REF!</v>
      </c>
      <c r="CB76" s="85" t="e">
        <f t="shared" si="76"/>
        <v>#REF!</v>
      </c>
      <c r="CC76" s="85" t="e">
        <f t="shared" si="76"/>
        <v>#REF!</v>
      </c>
      <c r="CD76" s="85" t="e">
        <f t="shared" si="76"/>
        <v>#REF!</v>
      </c>
      <c r="CE76" s="85" t="e">
        <f t="shared" si="76"/>
        <v>#REF!</v>
      </c>
      <c r="CF76" s="85" t="e">
        <f t="shared" si="76"/>
        <v>#REF!</v>
      </c>
      <c r="CG76" s="85" t="e">
        <f t="shared" si="76"/>
        <v>#REF!</v>
      </c>
      <c r="CH76" s="85" t="e">
        <f t="shared" si="76"/>
        <v>#REF!</v>
      </c>
      <c r="CI76" s="85" t="e">
        <f t="shared" si="76"/>
        <v>#REF!</v>
      </c>
      <c r="CJ76" s="85" t="e">
        <f t="shared" si="76"/>
        <v>#REF!</v>
      </c>
      <c r="CK76" s="85" t="e">
        <f t="shared" si="76"/>
        <v>#REF!</v>
      </c>
      <c r="CL76" s="85" t="e">
        <f t="shared" si="76"/>
        <v>#REF!</v>
      </c>
      <c r="CM76" s="85" t="e">
        <f t="shared" si="76"/>
        <v>#REF!</v>
      </c>
      <c r="CN76" s="85" t="e">
        <f t="shared" si="76"/>
        <v>#REF!</v>
      </c>
      <c r="CO76" s="85" t="e">
        <f t="shared" si="76"/>
        <v>#REF!</v>
      </c>
      <c r="CP76" s="85" t="e">
        <f t="shared" si="76"/>
        <v>#REF!</v>
      </c>
      <c r="CQ76" s="85" t="e">
        <f t="shared" si="76"/>
        <v>#REF!</v>
      </c>
      <c r="CR76" s="85" t="e">
        <f t="shared" si="76"/>
        <v>#REF!</v>
      </c>
      <c r="CS76" s="85" t="e">
        <f t="shared" si="76"/>
        <v>#REF!</v>
      </c>
      <c r="CT76" s="85" t="e">
        <f t="shared" si="76"/>
        <v>#REF!</v>
      </c>
      <c r="CU76" s="85" t="e">
        <f t="shared" si="76"/>
        <v>#REF!</v>
      </c>
      <c r="CV76" s="85" t="e">
        <f t="shared" si="76"/>
        <v>#REF!</v>
      </c>
      <c r="CW76" s="85" t="e">
        <f t="shared" si="76"/>
        <v>#REF!</v>
      </c>
      <c r="CX76" s="85" t="e">
        <f t="shared" si="76"/>
        <v>#REF!</v>
      </c>
      <c r="CY76" s="85" t="e">
        <f t="shared" si="76"/>
        <v>#REF!</v>
      </c>
      <c r="CZ76" s="85" t="e">
        <f t="shared" si="76"/>
        <v>#REF!</v>
      </c>
      <c r="DA76" s="85" t="e">
        <f t="shared" si="76"/>
        <v>#REF!</v>
      </c>
      <c r="DB76" s="85" t="e">
        <f t="shared" si="76"/>
        <v>#REF!</v>
      </c>
      <c r="DC76" s="85" t="e">
        <f t="shared" si="76"/>
        <v>#REF!</v>
      </c>
      <c r="DD76" s="85" t="e">
        <f t="shared" si="76"/>
        <v>#REF!</v>
      </c>
      <c r="DE76" s="85" t="e">
        <f t="shared" si="76"/>
        <v>#REF!</v>
      </c>
      <c r="DF76" s="85" t="e">
        <f t="shared" si="76"/>
        <v>#REF!</v>
      </c>
      <c r="DG76" s="85" t="e">
        <f t="shared" si="76"/>
        <v>#REF!</v>
      </c>
      <c r="DH76" s="85" t="e">
        <f t="shared" si="76"/>
        <v>#REF!</v>
      </c>
      <c r="DI76" s="85" t="e">
        <f t="shared" si="76"/>
        <v>#REF!</v>
      </c>
      <c r="DJ76" s="85" t="e">
        <f t="shared" si="76"/>
        <v>#REF!</v>
      </c>
      <c r="DK76" s="85" t="e">
        <f t="shared" si="76"/>
        <v>#REF!</v>
      </c>
      <c r="DL76" s="85" t="e">
        <f t="shared" si="76"/>
        <v>#REF!</v>
      </c>
      <c r="DM76" s="85" t="e">
        <f t="shared" si="76"/>
        <v>#REF!</v>
      </c>
      <c r="DN76" s="85" t="e">
        <f t="shared" si="76"/>
        <v>#REF!</v>
      </c>
      <c r="DO76" s="85" t="e">
        <f t="shared" si="76"/>
        <v>#REF!</v>
      </c>
      <c r="DP76" s="85" t="e">
        <f t="shared" si="76"/>
        <v>#REF!</v>
      </c>
      <c r="DQ76" s="85" t="e">
        <f t="shared" si="76"/>
        <v>#REF!</v>
      </c>
      <c r="DR76" s="85" t="e">
        <f t="shared" si="76"/>
        <v>#REF!</v>
      </c>
      <c r="DS76" s="85" t="e">
        <f t="shared" si="76"/>
        <v>#REF!</v>
      </c>
      <c r="DT76" s="85" t="e">
        <f t="shared" si="76"/>
        <v>#REF!</v>
      </c>
      <c r="DU76" s="85" t="e">
        <f t="shared" si="76"/>
        <v>#REF!</v>
      </c>
      <c r="DV76" s="85" t="e">
        <f t="shared" si="76"/>
        <v>#REF!</v>
      </c>
      <c r="DW76" s="85" t="e">
        <f t="shared" si="76"/>
        <v>#REF!</v>
      </c>
      <c r="DX76" s="85" t="e">
        <f t="shared" si="76"/>
        <v>#REF!</v>
      </c>
      <c r="DY76" s="85" t="e">
        <f t="shared" si="76"/>
        <v>#REF!</v>
      </c>
      <c r="DZ76" s="85" t="e">
        <f t="shared" si="76"/>
        <v>#REF!</v>
      </c>
      <c r="EA76" s="85" t="e">
        <f t="shared" ref="EA76:GL76" si="77">SUM(EA72:EA75)</f>
        <v>#REF!</v>
      </c>
      <c r="EB76" s="85" t="e">
        <f t="shared" si="77"/>
        <v>#REF!</v>
      </c>
      <c r="EC76" s="85" t="e">
        <f t="shared" si="77"/>
        <v>#REF!</v>
      </c>
      <c r="ED76" s="85" t="e">
        <f t="shared" si="77"/>
        <v>#REF!</v>
      </c>
      <c r="EE76" s="85" t="e">
        <f t="shared" si="77"/>
        <v>#REF!</v>
      </c>
      <c r="EF76" s="85" t="e">
        <f t="shared" si="77"/>
        <v>#REF!</v>
      </c>
      <c r="EG76" s="85" t="e">
        <f t="shared" si="77"/>
        <v>#REF!</v>
      </c>
      <c r="EH76" s="85" t="e">
        <f t="shared" si="77"/>
        <v>#REF!</v>
      </c>
      <c r="EI76" s="85" t="e">
        <f t="shared" si="77"/>
        <v>#REF!</v>
      </c>
      <c r="EJ76" s="85" t="e">
        <f t="shared" si="77"/>
        <v>#REF!</v>
      </c>
      <c r="EK76" s="85" t="e">
        <f t="shared" si="77"/>
        <v>#REF!</v>
      </c>
      <c r="EL76" s="85" t="e">
        <f t="shared" si="77"/>
        <v>#REF!</v>
      </c>
      <c r="EM76" s="85" t="e">
        <f t="shared" si="77"/>
        <v>#REF!</v>
      </c>
      <c r="EN76" s="85" t="e">
        <f t="shared" si="77"/>
        <v>#REF!</v>
      </c>
      <c r="EO76" s="85" t="e">
        <f t="shared" si="77"/>
        <v>#REF!</v>
      </c>
      <c r="EP76" s="85" t="e">
        <f t="shared" si="77"/>
        <v>#REF!</v>
      </c>
      <c r="EQ76" s="85" t="e">
        <f t="shared" si="77"/>
        <v>#REF!</v>
      </c>
      <c r="ER76" s="85" t="e">
        <f t="shared" si="77"/>
        <v>#REF!</v>
      </c>
      <c r="ES76" s="85" t="e">
        <f t="shared" si="77"/>
        <v>#REF!</v>
      </c>
      <c r="ET76" s="85" t="e">
        <f t="shared" si="77"/>
        <v>#REF!</v>
      </c>
      <c r="EU76" s="85" t="e">
        <f t="shared" si="77"/>
        <v>#REF!</v>
      </c>
      <c r="EV76" s="85" t="e">
        <f t="shared" si="77"/>
        <v>#REF!</v>
      </c>
      <c r="EW76" s="85" t="e">
        <f t="shared" si="77"/>
        <v>#REF!</v>
      </c>
      <c r="EX76" s="85" t="e">
        <f t="shared" si="77"/>
        <v>#REF!</v>
      </c>
      <c r="EY76" s="85" t="e">
        <f t="shared" si="77"/>
        <v>#REF!</v>
      </c>
      <c r="EZ76" s="85" t="e">
        <f t="shared" si="77"/>
        <v>#REF!</v>
      </c>
      <c r="FA76" s="85" t="e">
        <f t="shared" si="77"/>
        <v>#REF!</v>
      </c>
      <c r="FB76" s="85" t="e">
        <f t="shared" si="77"/>
        <v>#REF!</v>
      </c>
      <c r="FC76" s="85" t="e">
        <f t="shared" si="77"/>
        <v>#REF!</v>
      </c>
      <c r="FD76" s="85" t="e">
        <f t="shared" si="77"/>
        <v>#REF!</v>
      </c>
      <c r="FE76" s="85" t="e">
        <f t="shared" si="77"/>
        <v>#REF!</v>
      </c>
      <c r="FF76" s="85" t="e">
        <f t="shared" si="77"/>
        <v>#REF!</v>
      </c>
      <c r="FG76" s="85" t="e">
        <f t="shared" si="77"/>
        <v>#REF!</v>
      </c>
      <c r="FH76" s="85" t="e">
        <f t="shared" si="77"/>
        <v>#REF!</v>
      </c>
      <c r="FI76" s="85" t="e">
        <f t="shared" si="77"/>
        <v>#REF!</v>
      </c>
      <c r="FJ76" s="85" t="e">
        <f t="shared" si="77"/>
        <v>#REF!</v>
      </c>
      <c r="FK76" s="85" t="e">
        <f t="shared" si="77"/>
        <v>#REF!</v>
      </c>
      <c r="FL76" s="85" t="e">
        <f t="shared" si="77"/>
        <v>#REF!</v>
      </c>
      <c r="FM76" s="85" t="e">
        <f t="shared" si="77"/>
        <v>#REF!</v>
      </c>
      <c r="FN76" s="85" t="e">
        <f t="shared" si="77"/>
        <v>#REF!</v>
      </c>
      <c r="FO76" s="85" t="e">
        <f t="shared" si="77"/>
        <v>#REF!</v>
      </c>
      <c r="FP76" s="85" t="e">
        <f t="shared" si="77"/>
        <v>#REF!</v>
      </c>
      <c r="FQ76" s="85" t="e">
        <f t="shared" si="77"/>
        <v>#REF!</v>
      </c>
      <c r="FR76" s="85" t="e">
        <f t="shared" si="77"/>
        <v>#REF!</v>
      </c>
      <c r="FS76" s="85" t="e">
        <f t="shared" si="77"/>
        <v>#REF!</v>
      </c>
      <c r="FT76" s="85" t="e">
        <f t="shared" si="77"/>
        <v>#REF!</v>
      </c>
      <c r="FU76" s="85" t="e">
        <f t="shared" si="77"/>
        <v>#REF!</v>
      </c>
      <c r="FV76" s="85" t="e">
        <f t="shared" si="77"/>
        <v>#REF!</v>
      </c>
      <c r="FW76" s="85" t="e">
        <f t="shared" si="77"/>
        <v>#REF!</v>
      </c>
      <c r="FX76" s="85" t="e">
        <f t="shared" si="77"/>
        <v>#REF!</v>
      </c>
      <c r="FY76" s="85" t="e">
        <f t="shared" si="77"/>
        <v>#REF!</v>
      </c>
      <c r="FZ76" s="85" t="e">
        <f t="shared" si="77"/>
        <v>#REF!</v>
      </c>
      <c r="GA76" s="85" t="e">
        <f t="shared" si="77"/>
        <v>#REF!</v>
      </c>
      <c r="GB76" s="85" t="e">
        <f t="shared" si="77"/>
        <v>#REF!</v>
      </c>
      <c r="GC76" s="85" t="e">
        <f t="shared" si="77"/>
        <v>#REF!</v>
      </c>
      <c r="GD76" s="85" t="e">
        <f t="shared" si="77"/>
        <v>#REF!</v>
      </c>
      <c r="GE76" s="85" t="e">
        <f t="shared" si="77"/>
        <v>#REF!</v>
      </c>
      <c r="GF76" s="85" t="e">
        <f t="shared" si="77"/>
        <v>#REF!</v>
      </c>
      <c r="GG76" s="85" t="e">
        <f t="shared" si="77"/>
        <v>#REF!</v>
      </c>
      <c r="GH76" s="85" t="e">
        <f t="shared" si="77"/>
        <v>#REF!</v>
      </c>
      <c r="GI76" s="85" t="e">
        <f t="shared" si="77"/>
        <v>#REF!</v>
      </c>
      <c r="GJ76" s="85" t="e">
        <f t="shared" si="77"/>
        <v>#REF!</v>
      </c>
      <c r="GK76" s="85" t="e">
        <f t="shared" si="77"/>
        <v>#REF!</v>
      </c>
      <c r="GL76" s="85" t="e">
        <f t="shared" si="77"/>
        <v>#REF!</v>
      </c>
      <c r="GM76" s="85" t="e">
        <f t="shared" ref="GM76:IX76" si="78">SUM(GM72:GM75)</f>
        <v>#REF!</v>
      </c>
      <c r="GN76" s="85" t="e">
        <f t="shared" si="78"/>
        <v>#REF!</v>
      </c>
      <c r="GO76" s="85" t="e">
        <f t="shared" si="78"/>
        <v>#REF!</v>
      </c>
      <c r="GP76" s="85" t="e">
        <f t="shared" si="78"/>
        <v>#REF!</v>
      </c>
      <c r="GQ76" s="85" t="e">
        <f t="shared" si="78"/>
        <v>#REF!</v>
      </c>
      <c r="GR76" s="85" t="e">
        <f t="shared" si="78"/>
        <v>#REF!</v>
      </c>
      <c r="GS76" s="85" t="e">
        <f t="shared" si="78"/>
        <v>#REF!</v>
      </c>
      <c r="GT76" s="85" t="e">
        <f t="shared" si="78"/>
        <v>#REF!</v>
      </c>
      <c r="GU76" s="85" t="e">
        <f t="shared" si="78"/>
        <v>#REF!</v>
      </c>
      <c r="GV76" s="85" t="e">
        <f t="shared" si="78"/>
        <v>#REF!</v>
      </c>
      <c r="GW76" s="85" t="e">
        <f t="shared" si="78"/>
        <v>#REF!</v>
      </c>
      <c r="GX76" s="85" t="e">
        <f t="shared" si="78"/>
        <v>#REF!</v>
      </c>
      <c r="GY76" s="85" t="e">
        <f t="shared" si="78"/>
        <v>#REF!</v>
      </c>
      <c r="GZ76" s="85" t="e">
        <f t="shared" si="78"/>
        <v>#REF!</v>
      </c>
      <c r="HA76" s="85" t="e">
        <f t="shared" si="78"/>
        <v>#REF!</v>
      </c>
      <c r="HB76" s="85" t="e">
        <f t="shared" si="78"/>
        <v>#REF!</v>
      </c>
      <c r="HC76" s="85" t="e">
        <f t="shared" si="78"/>
        <v>#REF!</v>
      </c>
      <c r="HD76" s="85" t="e">
        <f t="shared" si="78"/>
        <v>#REF!</v>
      </c>
      <c r="HE76" s="85" t="e">
        <f t="shared" si="78"/>
        <v>#REF!</v>
      </c>
      <c r="HF76" s="85" t="e">
        <f t="shared" si="78"/>
        <v>#REF!</v>
      </c>
      <c r="HG76" s="85" t="e">
        <f t="shared" si="78"/>
        <v>#REF!</v>
      </c>
      <c r="HH76" s="85" t="e">
        <f t="shared" si="78"/>
        <v>#REF!</v>
      </c>
      <c r="HI76" s="85" t="e">
        <f t="shared" si="78"/>
        <v>#REF!</v>
      </c>
      <c r="HJ76" s="85" t="e">
        <f t="shared" si="78"/>
        <v>#REF!</v>
      </c>
      <c r="HK76" s="85" t="e">
        <f t="shared" si="78"/>
        <v>#REF!</v>
      </c>
      <c r="HL76" s="85" t="e">
        <f t="shared" si="78"/>
        <v>#REF!</v>
      </c>
      <c r="HM76" s="85" t="e">
        <f t="shared" si="78"/>
        <v>#REF!</v>
      </c>
      <c r="HN76" s="85" t="e">
        <f t="shared" si="78"/>
        <v>#REF!</v>
      </c>
      <c r="HO76" s="85" t="e">
        <f t="shared" si="78"/>
        <v>#REF!</v>
      </c>
      <c r="HP76" s="85" t="e">
        <f t="shared" si="78"/>
        <v>#REF!</v>
      </c>
      <c r="HQ76" s="85" t="e">
        <f t="shared" si="78"/>
        <v>#REF!</v>
      </c>
      <c r="HR76" s="85" t="e">
        <f t="shared" si="78"/>
        <v>#REF!</v>
      </c>
      <c r="HS76" s="85" t="e">
        <f t="shared" si="78"/>
        <v>#REF!</v>
      </c>
      <c r="HT76" s="85" t="e">
        <f t="shared" si="78"/>
        <v>#REF!</v>
      </c>
      <c r="HU76" s="85" t="e">
        <f t="shared" si="78"/>
        <v>#REF!</v>
      </c>
      <c r="HV76" s="85" t="e">
        <f t="shared" si="78"/>
        <v>#REF!</v>
      </c>
      <c r="HW76" s="85" t="e">
        <f t="shared" si="78"/>
        <v>#REF!</v>
      </c>
      <c r="HX76" s="85" t="e">
        <f t="shared" si="78"/>
        <v>#REF!</v>
      </c>
      <c r="HY76" s="85" t="e">
        <f t="shared" si="78"/>
        <v>#REF!</v>
      </c>
      <c r="HZ76" s="85" t="e">
        <f t="shared" si="78"/>
        <v>#REF!</v>
      </c>
      <c r="IA76" s="85" t="e">
        <f t="shared" si="78"/>
        <v>#REF!</v>
      </c>
      <c r="IB76" s="85" t="e">
        <f t="shared" si="78"/>
        <v>#REF!</v>
      </c>
      <c r="IC76" s="85" t="e">
        <f t="shared" si="78"/>
        <v>#REF!</v>
      </c>
      <c r="ID76" s="85" t="e">
        <f t="shared" si="78"/>
        <v>#REF!</v>
      </c>
      <c r="IE76" s="85" t="e">
        <f t="shared" si="78"/>
        <v>#REF!</v>
      </c>
      <c r="IF76" s="85" t="e">
        <f t="shared" si="78"/>
        <v>#REF!</v>
      </c>
      <c r="IG76" s="85" t="e">
        <f t="shared" si="78"/>
        <v>#REF!</v>
      </c>
      <c r="IH76" s="85" t="e">
        <f t="shared" si="78"/>
        <v>#REF!</v>
      </c>
      <c r="II76" s="85" t="e">
        <f t="shared" si="78"/>
        <v>#REF!</v>
      </c>
      <c r="IJ76" s="85" t="e">
        <f t="shared" si="78"/>
        <v>#REF!</v>
      </c>
      <c r="IK76" s="85" t="e">
        <f t="shared" si="78"/>
        <v>#REF!</v>
      </c>
      <c r="IL76" s="85" t="e">
        <f t="shared" si="78"/>
        <v>#REF!</v>
      </c>
      <c r="IM76" s="85" t="e">
        <f t="shared" si="78"/>
        <v>#REF!</v>
      </c>
      <c r="IN76" s="85" t="e">
        <f t="shared" si="78"/>
        <v>#REF!</v>
      </c>
      <c r="IO76" s="85" t="e">
        <f t="shared" si="78"/>
        <v>#REF!</v>
      </c>
      <c r="IP76" s="85" t="e">
        <f t="shared" si="78"/>
        <v>#REF!</v>
      </c>
      <c r="IQ76" s="85" t="e">
        <f t="shared" si="78"/>
        <v>#REF!</v>
      </c>
      <c r="IR76" s="85" t="e">
        <f t="shared" si="78"/>
        <v>#REF!</v>
      </c>
      <c r="IS76" s="85" t="e">
        <f t="shared" si="78"/>
        <v>#REF!</v>
      </c>
      <c r="IT76" s="85" t="e">
        <f t="shared" si="78"/>
        <v>#REF!</v>
      </c>
      <c r="IU76" s="85" t="e">
        <f t="shared" si="78"/>
        <v>#REF!</v>
      </c>
      <c r="IV76" s="85" t="e">
        <f t="shared" si="78"/>
        <v>#REF!</v>
      </c>
      <c r="IW76" s="85" t="e">
        <f t="shared" si="78"/>
        <v>#REF!</v>
      </c>
      <c r="IX76" s="85" t="e">
        <f t="shared" si="78"/>
        <v>#REF!</v>
      </c>
      <c r="IY76" s="85" t="e">
        <f t="shared" ref="IY76:JV76" si="79">SUM(IY72:IY75)</f>
        <v>#REF!</v>
      </c>
      <c r="IZ76" s="85" t="e">
        <f t="shared" si="79"/>
        <v>#REF!</v>
      </c>
      <c r="JA76" s="85" t="e">
        <f t="shared" si="79"/>
        <v>#REF!</v>
      </c>
      <c r="JB76" s="85" t="e">
        <f t="shared" si="79"/>
        <v>#REF!</v>
      </c>
      <c r="JC76" s="85" t="e">
        <f t="shared" si="79"/>
        <v>#REF!</v>
      </c>
      <c r="JD76" s="85" t="e">
        <f t="shared" si="79"/>
        <v>#REF!</v>
      </c>
      <c r="JE76" s="85" t="e">
        <f t="shared" si="79"/>
        <v>#REF!</v>
      </c>
      <c r="JF76" s="85" t="e">
        <f t="shared" si="79"/>
        <v>#REF!</v>
      </c>
      <c r="JG76" s="85" t="e">
        <f t="shared" si="79"/>
        <v>#REF!</v>
      </c>
      <c r="JH76" s="85" t="e">
        <f t="shared" si="79"/>
        <v>#REF!</v>
      </c>
      <c r="JI76" s="85" t="e">
        <f t="shared" si="79"/>
        <v>#REF!</v>
      </c>
      <c r="JJ76" s="85" t="e">
        <f t="shared" si="79"/>
        <v>#REF!</v>
      </c>
      <c r="JK76" s="85" t="e">
        <f t="shared" si="79"/>
        <v>#REF!</v>
      </c>
      <c r="JL76" s="85" t="e">
        <f t="shared" si="79"/>
        <v>#REF!</v>
      </c>
      <c r="JM76" s="85" t="e">
        <f t="shared" si="79"/>
        <v>#REF!</v>
      </c>
      <c r="JN76" s="85" t="e">
        <f t="shared" si="79"/>
        <v>#REF!</v>
      </c>
      <c r="JO76" s="85" t="e">
        <f t="shared" si="79"/>
        <v>#REF!</v>
      </c>
      <c r="JP76" s="85" t="e">
        <f t="shared" si="79"/>
        <v>#REF!</v>
      </c>
      <c r="JQ76" s="85" t="e">
        <f t="shared" si="79"/>
        <v>#REF!</v>
      </c>
      <c r="JR76" s="85" t="e">
        <f t="shared" si="79"/>
        <v>#REF!</v>
      </c>
      <c r="JS76" s="85" t="e">
        <f t="shared" si="79"/>
        <v>#REF!</v>
      </c>
      <c r="JT76" s="85" t="e">
        <f t="shared" si="79"/>
        <v>#REF!</v>
      </c>
      <c r="JU76" s="85" t="e">
        <f t="shared" si="79"/>
        <v>#REF!</v>
      </c>
      <c r="JV76" s="85" t="e">
        <f t="shared" si="79"/>
        <v>#REF!</v>
      </c>
    </row>
    <row r="77" spans="1:282">
      <c r="A77" s="58"/>
      <c r="B77" s="59"/>
      <c r="C77" s="58"/>
      <c r="D77" s="60"/>
      <c r="E77" s="155"/>
      <c r="F77" s="155"/>
      <c r="G77" s="155"/>
      <c r="H77" s="18"/>
      <c r="I77" s="59"/>
      <c r="J77" s="18"/>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row>
    <row r="78" spans="1:282">
      <c r="A78" t="s">
        <v>272</v>
      </c>
      <c r="B78" s="59"/>
      <c r="C78" s="68" t="e">
        <f>IF(C75&gt;0,0,-(C72+C73)*$C$37)</f>
        <v>#REF!</v>
      </c>
      <c r="D78" s="68" t="e">
        <f t="shared" ref="D78:BO78" si="80">IF(D75&gt;0,0,-(D72+D73)*$C$37)</f>
        <v>#REF!</v>
      </c>
      <c r="E78" s="68" t="e">
        <f t="shared" si="80"/>
        <v>#REF!</v>
      </c>
      <c r="F78" s="68" t="e">
        <f t="shared" si="80"/>
        <v>#REF!</v>
      </c>
      <c r="G78" s="68" t="e">
        <f t="shared" si="80"/>
        <v>#REF!</v>
      </c>
      <c r="H78" s="68" t="e">
        <f t="shared" si="80"/>
        <v>#REF!</v>
      </c>
      <c r="I78" s="68" t="e">
        <f t="shared" si="80"/>
        <v>#REF!</v>
      </c>
      <c r="J78" s="68" t="e">
        <f t="shared" si="80"/>
        <v>#REF!</v>
      </c>
      <c r="K78" s="68" t="e">
        <f t="shared" si="80"/>
        <v>#REF!</v>
      </c>
      <c r="L78" s="68" t="e">
        <f t="shared" si="80"/>
        <v>#REF!</v>
      </c>
      <c r="M78" s="68" t="e">
        <f t="shared" si="80"/>
        <v>#REF!</v>
      </c>
      <c r="N78" s="68" t="e">
        <f t="shared" si="80"/>
        <v>#REF!</v>
      </c>
      <c r="O78" s="68" t="e">
        <f t="shared" si="80"/>
        <v>#REF!</v>
      </c>
      <c r="P78" s="68" t="e">
        <f t="shared" si="80"/>
        <v>#REF!</v>
      </c>
      <c r="Q78" s="68" t="e">
        <f t="shared" si="80"/>
        <v>#REF!</v>
      </c>
      <c r="R78" s="68" t="e">
        <f t="shared" si="80"/>
        <v>#REF!</v>
      </c>
      <c r="S78" s="68" t="e">
        <f t="shared" si="80"/>
        <v>#REF!</v>
      </c>
      <c r="T78" s="68" t="e">
        <f t="shared" si="80"/>
        <v>#REF!</v>
      </c>
      <c r="U78" s="68" t="e">
        <f t="shared" si="80"/>
        <v>#REF!</v>
      </c>
      <c r="V78" s="68" t="e">
        <f t="shared" si="80"/>
        <v>#REF!</v>
      </c>
      <c r="W78" s="68" t="e">
        <f t="shared" si="80"/>
        <v>#REF!</v>
      </c>
      <c r="X78" s="68" t="e">
        <f t="shared" si="80"/>
        <v>#REF!</v>
      </c>
      <c r="Y78" s="68" t="e">
        <f t="shared" si="80"/>
        <v>#REF!</v>
      </c>
      <c r="Z78" s="68" t="e">
        <f t="shared" si="80"/>
        <v>#REF!</v>
      </c>
      <c r="AA78" s="68" t="e">
        <f t="shared" si="80"/>
        <v>#REF!</v>
      </c>
      <c r="AB78" s="68" t="e">
        <f t="shared" si="80"/>
        <v>#REF!</v>
      </c>
      <c r="AC78" s="68" t="e">
        <f t="shared" si="80"/>
        <v>#REF!</v>
      </c>
      <c r="AD78" s="68" t="e">
        <f t="shared" si="80"/>
        <v>#REF!</v>
      </c>
      <c r="AE78" s="68" t="e">
        <f t="shared" si="80"/>
        <v>#REF!</v>
      </c>
      <c r="AF78" s="68" t="e">
        <f t="shared" si="80"/>
        <v>#REF!</v>
      </c>
      <c r="AG78" s="68" t="e">
        <f t="shared" si="80"/>
        <v>#REF!</v>
      </c>
      <c r="AH78" s="68" t="e">
        <f t="shared" si="80"/>
        <v>#REF!</v>
      </c>
      <c r="AI78" s="68" t="e">
        <f t="shared" si="80"/>
        <v>#REF!</v>
      </c>
      <c r="AJ78" s="68" t="e">
        <f t="shared" si="80"/>
        <v>#REF!</v>
      </c>
      <c r="AK78" s="68" t="e">
        <f t="shared" si="80"/>
        <v>#REF!</v>
      </c>
      <c r="AL78" s="68" t="e">
        <f t="shared" si="80"/>
        <v>#REF!</v>
      </c>
      <c r="AM78" s="68" t="e">
        <f t="shared" si="80"/>
        <v>#REF!</v>
      </c>
      <c r="AN78" s="68" t="e">
        <f t="shared" si="80"/>
        <v>#REF!</v>
      </c>
      <c r="AO78" s="68" t="e">
        <f t="shared" si="80"/>
        <v>#REF!</v>
      </c>
      <c r="AP78" s="68" t="e">
        <f t="shared" si="80"/>
        <v>#REF!</v>
      </c>
      <c r="AQ78" s="68" t="e">
        <f t="shared" si="80"/>
        <v>#REF!</v>
      </c>
      <c r="AR78" s="68" t="e">
        <f t="shared" si="80"/>
        <v>#REF!</v>
      </c>
      <c r="AS78" s="68" t="e">
        <f t="shared" si="80"/>
        <v>#REF!</v>
      </c>
      <c r="AT78" s="68" t="e">
        <f t="shared" si="80"/>
        <v>#REF!</v>
      </c>
      <c r="AU78" s="68" t="e">
        <f t="shared" si="80"/>
        <v>#REF!</v>
      </c>
      <c r="AV78" s="68" t="e">
        <f t="shared" si="80"/>
        <v>#REF!</v>
      </c>
      <c r="AW78" s="68" t="e">
        <f t="shared" si="80"/>
        <v>#REF!</v>
      </c>
      <c r="AX78" s="68" t="e">
        <f t="shared" si="80"/>
        <v>#REF!</v>
      </c>
      <c r="AY78" s="68" t="e">
        <f t="shared" si="80"/>
        <v>#REF!</v>
      </c>
      <c r="AZ78" s="68" t="e">
        <f t="shared" si="80"/>
        <v>#REF!</v>
      </c>
      <c r="BA78" s="68" t="e">
        <f t="shared" si="80"/>
        <v>#REF!</v>
      </c>
      <c r="BB78" s="68" t="e">
        <f t="shared" si="80"/>
        <v>#REF!</v>
      </c>
      <c r="BC78" s="68" t="e">
        <f t="shared" si="80"/>
        <v>#REF!</v>
      </c>
      <c r="BD78" s="68" t="e">
        <f t="shared" si="80"/>
        <v>#REF!</v>
      </c>
      <c r="BE78" s="68" t="e">
        <f t="shared" si="80"/>
        <v>#REF!</v>
      </c>
      <c r="BF78" s="68" t="e">
        <f t="shared" si="80"/>
        <v>#REF!</v>
      </c>
      <c r="BG78" s="68" t="e">
        <f t="shared" si="80"/>
        <v>#REF!</v>
      </c>
      <c r="BH78" s="68" t="e">
        <f t="shared" si="80"/>
        <v>#REF!</v>
      </c>
      <c r="BI78" s="68" t="e">
        <f t="shared" si="80"/>
        <v>#REF!</v>
      </c>
      <c r="BJ78" s="68" t="e">
        <f t="shared" si="80"/>
        <v>#REF!</v>
      </c>
      <c r="BK78" s="68" t="e">
        <f t="shared" si="80"/>
        <v>#REF!</v>
      </c>
      <c r="BL78" s="68" t="e">
        <f t="shared" si="80"/>
        <v>#REF!</v>
      </c>
      <c r="BM78" s="68" t="e">
        <f t="shared" si="80"/>
        <v>#REF!</v>
      </c>
      <c r="BN78" s="68" t="e">
        <f t="shared" si="80"/>
        <v>#REF!</v>
      </c>
      <c r="BO78" s="68" t="e">
        <f t="shared" si="80"/>
        <v>#REF!</v>
      </c>
      <c r="BP78" s="68" t="e">
        <f t="shared" ref="BP78:EA78" si="81">IF(BP75&gt;0,0,-(BP72+BP73)*$C$37)</f>
        <v>#REF!</v>
      </c>
      <c r="BQ78" s="68" t="e">
        <f t="shared" si="81"/>
        <v>#REF!</v>
      </c>
      <c r="BR78" s="68" t="e">
        <f t="shared" si="81"/>
        <v>#REF!</v>
      </c>
      <c r="BS78" s="68" t="e">
        <f t="shared" si="81"/>
        <v>#REF!</v>
      </c>
      <c r="BT78" s="68" t="e">
        <f t="shared" si="81"/>
        <v>#REF!</v>
      </c>
      <c r="BU78" s="68" t="e">
        <f t="shared" si="81"/>
        <v>#REF!</v>
      </c>
      <c r="BV78" s="68" t="e">
        <f t="shared" si="81"/>
        <v>#REF!</v>
      </c>
      <c r="BW78" s="68" t="e">
        <f t="shared" si="81"/>
        <v>#REF!</v>
      </c>
      <c r="BX78" s="68" t="e">
        <f t="shared" si="81"/>
        <v>#REF!</v>
      </c>
      <c r="BY78" s="68" t="e">
        <f t="shared" si="81"/>
        <v>#REF!</v>
      </c>
      <c r="BZ78" s="68" t="e">
        <f t="shared" si="81"/>
        <v>#REF!</v>
      </c>
      <c r="CA78" s="68" t="e">
        <f t="shared" si="81"/>
        <v>#REF!</v>
      </c>
      <c r="CB78" s="68" t="e">
        <f t="shared" si="81"/>
        <v>#REF!</v>
      </c>
      <c r="CC78" s="68" t="e">
        <f t="shared" si="81"/>
        <v>#REF!</v>
      </c>
      <c r="CD78" s="68" t="e">
        <f t="shared" si="81"/>
        <v>#REF!</v>
      </c>
      <c r="CE78" s="68" t="e">
        <f t="shared" si="81"/>
        <v>#REF!</v>
      </c>
      <c r="CF78" s="68" t="e">
        <f t="shared" si="81"/>
        <v>#REF!</v>
      </c>
      <c r="CG78" s="68" t="e">
        <f t="shared" si="81"/>
        <v>#REF!</v>
      </c>
      <c r="CH78" s="68" t="e">
        <f t="shared" si="81"/>
        <v>#REF!</v>
      </c>
      <c r="CI78" s="68" t="e">
        <f t="shared" si="81"/>
        <v>#REF!</v>
      </c>
      <c r="CJ78" s="68" t="e">
        <f t="shared" si="81"/>
        <v>#REF!</v>
      </c>
      <c r="CK78" s="68" t="e">
        <f t="shared" si="81"/>
        <v>#REF!</v>
      </c>
      <c r="CL78" s="68" t="e">
        <f t="shared" si="81"/>
        <v>#REF!</v>
      </c>
      <c r="CM78" s="68" t="e">
        <f t="shared" si="81"/>
        <v>#REF!</v>
      </c>
      <c r="CN78" s="68" t="e">
        <f t="shared" si="81"/>
        <v>#REF!</v>
      </c>
      <c r="CO78" s="68" t="e">
        <f t="shared" si="81"/>
        <v>#REF!</v>
      </c>
      <c r="CP78" s="68" t="e">
        <f t="shared" si="81"/>
        <v>#REF!</v>
      </c>
      <c r="CQ78" s="68" t="e">
        <f t="shared" si="81"/>
        <v>#REF!</v>
      </c>
      <c r="CR78" s="68" t="e">
        <f t="shared" si="81"/>
        <v>#REF!</v>
      </c>
      <c r="CS78" s="68" t="e">
        <f t="shared" si="81"/>
        <v>#REF!</v>
      </c>
      <c r="CT78" s="68" t="e">
        <f t="shared" si="81"/>
        <v>#REF!</v>
      </c>
      <c r="CU78" s="68" t="e">
        <f t="shared" si="81"/>
        <v>#REF!</v>
      </c>
      <c r="CV78" s="68" t="e">
        <f t="shared" si="81"/>
        <v>#REF!</v>
      </c>
      <c r="CW78" s="68" t="e">
        <f t="shared" si="81"/>
        <v>#REF!</v>
      </c>
      <c r="CX78" s="68" t="e">
        <f t="shared" si="81"/>
        <v>#REF!</v>
      </c>
      <c r="CY78" s="68" t="e">
        <f t="shared" si="81"/>
        <v>#REF!</v>
      </c>
      <c r="CZ78" s="68" t="e">
        <f t="shared" si="81"/>
        <v>#REF!</v>
      </c>
      <c r="DA78" s="68" t="e">
        <f t="shared" si="81"/>
        <v>#REF!</v>
      </c>
      <c r="DB78" s="68" t="e">
        <f t="shared" si="81"/>
        <v>#REF!</v>
      </c>
      <c r="DC78" s="68" t="e">
        <f t="shared" si="81"/>
        <v>#REF!</v>
      </c>
      <c r="DD78" s="68" t="e">
        <f t="shared" si="81"/>
        <v>#REF!</v>
      </c>
      <c r="DE78" s="68" t="e">
        <f t="shared" si="81"/>
        <v>#REF!</v>
      </c>
      <c r="DF78" s="68" t="e">
        <f t="shared" si="81"/>
        <v>#REF!</v>
      </c>
      <c r="DG78" s="68" t="e">
        <f t="shared" si="81"/>
        <v>#REF!</v>
      </c>
      <c r="DH78" s="68" t="e">
        <f t="shared" si="81"/>
        <v>#REF!</v>
      </c>
      <c r="DI78" s="68" t="e">
        <f t="shared" si="81"/>
        <v>#REF!</v>
      </c>
      <c r="DJ78" s="68" t="e">
        <f t="shared" si="81"/>
        <v>#REF!</v>
      </c>
      <c r="DK78" s="68" t="e">
        <f t="shared" si="81"/>
        <v>#REF!</v>
      </c>
      <c r="DL78" s="68" t="e">
        <f t="shared" si="81"/>
        <v>#REF!</v>
      </c>
      <c r="DM78" s="68" t="e">
        <f t="shared" si="81"/>
        <v>#REF!</v>
      </c>
      <c r="DN78" s="68" t="e">
        <f t="shared" si="81"/>
        <v>#REF!</v>
      </c>
      <c r="DO78" s="68" t="e">
        <f t="shared" si="81"/>
        <v>#REF!</v>
      </c>
      <c r="DP78" s="68" t="e">
        <f t="shared" si="81"/>
        <v>#REF!</v>
      </c>
      <c r="DQ78" s="68" t="e">
        <f t="shared" si="81"/>
        <v>#REF!</v>
      </c>
      <c r="DR78" s="68" t="e">
        <f t="shared" si="81"/>
        <v>#REF!</v>
      </c>
      <c r="DS78" s="68" t="e">
        <f t="shared" si="81"/>
        <v>#REF!</v>
      </c>
      <c r="DT78" s="68" t="e">
        <f t="shared" si="81"/>
        <v>#REF!</v>
      </c>
      <c r="DU78" s="68" t="e">
        <f t="shared" si="81"/>
        <v>#REF!</v>
      </c>
      <c r="DV78" s="68" t="e">
        <f t="shared" si="81"/>
        <v>#REF!</v>
      </c>
      <c r="DW78" s="68" t="e">
        <f t="shared" si="81"/>
        <v>#REF!</v>
      </c>
      <c r="DX78" s="68" t="e">
        <f t="shared" si="81"/>
        <v>#REF!</v>
      </c>
      <c r="DY78" s="68" t="e">
        <f t="shared" si="81"/>
        <v>#REF!</v>
      </c>
      <c r="DZ78" s="68" t="e">
        <f t="shared" si="81"/>
        <v>#REF!</v>
      </c>
      <c r="EA78" s="68" t="e">
        <f t="shared" si="81"/>
        <v>#REF!</v>
      </c>
      <c r="EB78" s="68" t="e">
        <f t="shared" ref="EB78:GM78" si="82">IF(EB75&gt;0,0,-(EB72+EB73)*$C$37)</f>
        <v>#REF!</v>
      </c>
      <c r="EC78" s="68" t="e">
        <f t="shared" si="82"/>
        <v>#REF!</v>
      </c>
      <c r="ED78" s="68" t="e">
        <f t="shared" si="82"/>
        <v>#REF!</v>
      </c>
      <c r="EE78" s="68" t="e">
        <f t="shared" si="82"/>
        <v>#REF!</v>
      </c>
      <c r="EF78" s="68" t="e">
        <f t="shared" si="82"/>
        <v>#REF!</v>
      </c>
      <c r="EG78" s="68" t="e">
        <f t="shared" si="82"/>
        <v>#REF!</v>
      </c>
      <c r="EH78" s="68" t="e">
        <f t="shared" si="82"/>
        <v>#REF!</v>
      </c>
      <c r="EI78" s="68" t="e">
        <f t="shared" si="82"/>
        <v>#REF!</v>
      </c>
      <c r="EJ78" s="68" t="e">
        <f t="shared" si="82"/>
        <v>#REF!</v>
      </c>
      <c r="EK78" s="68" t="e">
        <f t="shared" si="82"/>
        <v>#REF!</v>
      </c>
      <c r="EL78" s="68" t="e">
        <f t="shared" si="82"/>
        <v>#REF!</v>
      </c>
      <c r="EM78" s="68" t="e">
        <f t="shared" si="82"/>
        <v>#REF!</v>
      </c>
      <c r="EN78" s="68" t="e">
        <f t="shared" si="82"/>
        <v>#REF!</v>
      </c>
      <c r="EO78" s="68" t="e">
        <f t="shared" si="82"/>
        <v>#REF!</v>
      </c>
      <c r="EP78" s="68" t="e">
        <f t="shared" si="82"/>
        <v>#REF!</v>
      </c>
      <c r="EQ78" s="68" t="e">
        <f t="shared" si="82"/>
        <v>#REF!</v>
      </c>
      <c r="ER78" s="68" t="e">
        <f t="shared" si="82"/>
        <v>#REF!</v>
      </c>
      <c r="ES78" s="68" t="e">
        <f t="shared" si="82"/>
        <v>#REF!</v>
      </c>
      <c r="ET78" s="68" t="e">
        <f t="shared" si="82"/>
        <v>#REF!</v>
      </c>
      <c r="EU78" s="68" t="e">
        <f t="shared" si="82"/>
        <v>#REF!</v>
      </c>
      <c r="EV78" s="68" t="e">
        <f t="shared" si="82"/>
        <v>#REF!</v>
      </c>
      <c r="EW78" s="68" t="e">
        <f t="shared" si="82"/>
        <v>#REF!</v>
      </c>
      <c r="EX78" s="68" t="e">
        <f t="shared" si="82"/>
        <v>#REF!</v>
      </c>
      <c r="EY78" s="68" t="e">
        <f t="shared" si="82"/>
        <v>#REF!</v>
      </c>
      <c r="EZ78" s="68" t="e">
        <f t="shared" si="82"/>
        <v>#REF!</v>
      </c>
      <c r="FA78" s="68" t="e">
        <f t="shared" si="82"/>
        <v>#REF!</v>
      </c>
      <c r="FB78" s="68" t="e">
        <f t="shared" si="82"/>
        <v>#REF!</v>
      </c>
      <c r="FC78" s="68" t="e">
        <f t="shared" si="82"/>
        <v>#REF!</v>
      </c>
      <c r="FD78" s="68" t="e">
        <f t="shared" si="82"/>
        <v>#REF!</v>
      </c>
      <c r="FE78" s="68" t="e">
        <f t="shared" si="82"/>
        <v>#REF!</v>
      </c>
      <c r="FF78" s="68" t="e">
        <f t="shared" si="82"/>
        <v>#REF!</v>
      </c>
      <c r="FG78" s="68" t="e">
        <f t="shared" si="82"/>
        <v>#REF!</v>
      </c>
      <c r="FH78" s="68" t="e">
        <f t="shared" si="82"/>
        <v>#REF!</v>
      </c>
      <c r="FI78" s="68" t="e">
        <f t="shared" si="82"/>
        <v>#REF!</v>
      </c>
      <c r="FJ78" s="68" t="e">
        <f t="shared" si="82"/>
        <v>#REF!</v>
      </c>
      <c r="FK78" s="68" t="e">
        <f t="shared" si="82"/>
        <v>#REF!</v>
      </c>
      <c r="FL78" s="68" t="e">
        <f t="shared" si="82"/>
        <v>#REF!</v>
      </c>
      <c r="FM78" s="68" t="e">
        <f t="shared" si="82"/>
        <v>#REF!</v>
      </c>
      <c r="FN78" s="68" t="e">
        <f t="shared" si="82"/>
        <v>#REF!</v>
      </c>
      <c r="FO78" s="68" t="e">
        <f t="shared" si="82"/>
        <v>#REF!</v>
      </c>
      <c r="FP78" s="68" t="e">
        <f t="shared" si="82"/>
        <v>#REF!</v>
      </c>
      <c r="FQ78" s="68" t="e">
        <f t="shared" si="82"/>
        <v>#REF!</v>
      </c>
      <c r="FR78" s="68" t="e">
        <f t="shared" si="82"/>
        <v>#REF!</v>
      </c>
      <c r="FS78" s="68" t="e">
        <f t="shared" si="82"/>
        <v>#REF!</v>
      </c>
      <c r="FT78" s="68" t="e">
        <f t="shared" si="82"/>
        <v>#REF!</v>
      </c>
      <c r="FU78" s="68" t="e">
        <f t="shared" si="82"/>
        <v>#REF!</v>
      </c>
      <c r="FV78" s="68" t="e">
        <f t="shared" si="82"/>
        <v>#REF!</v>
      </c>
      <c r="FW78" s="68" t="e">
        <f t="shared" si="82"/>
        <v>#REF!</v>
      </c>
      <c r="FX78" s="68" t="e">
        <f t="shared" si="82"/>
        <v>#REF!</v>
      </c>
      <c r="FY78" s="68" t="e">
        <f t="shared" si="82"/>
        <v>#REF!</v>
      </c>
      <c r="FZ78" s="68" t="e">
        <f t="shared" si="82"/>
        <v>#REF!</v>
      </c>
      <c r="GA78" s="68" t="e">
        <f t="shared" si="82"/>
        <v>#REF!</v>
      </c>
      <c r="GB78" s="68" t="e">
        <f t="shared" si="82"/>
        <v>#REF!</v>
      </c>
      <c r="GC78" s="68" t="e">
        <f t="shared" si="82"/>
        <v>#REF!</v>
      </c>
      <c r="GD78" s="68" t="e">
        <f t="shared" si="82"/>
        <v>#REF!</v>
      </c>
      <c r="GE78" s="68" t="e">
        <f t="shared" si="82"/>
        <v>#REF!</v>
      </c>
      <c r="GF78" s="68" t="e">
        <f t="shared" si="82"/>
        <v>#REF!</v>
      </c>
      <c r="GG78" s="68" t="e">
        <f t="shared" si="82"/>
        <v>#REF!</v>
      </c>
      <c r="GH78" s="68" t="e">
        <f t="shared" si="82"/>
        <v>#REF!</v>
      </c>
      <c r="GI78" s="68" t="e">
        <f t="shared" si="82"/>
        <v>#REF!</v>
      </c>
      <c r="GJ78" s="68" t="e">
        <f t="shared" si="82"/>
        <v>#REF!</v>
      </c>
      <c r="GK78" s="68" t="e">
        <f t="shared" si="82"/>
        <v>#REF!</v>
      </c>
      <c r="GL78" s="68" t="e">
        <f t="shared" si="82"/>
        <v>#REF!</v>
      </c>
      <c r="GM78" s="68" t="e">
        <f t="shared" si="82"/>
        <v>#REF!</v>
      </c>
      <c r="GN78" s="68" t="e">
        <f t="shared" ref="GN78:IY78" si="83">IF(GN75&gt;0,0,-(GN72+GN73)*$C$37)</f>
        <v>#REF!</v>
      </c>
      <c r="GO78" s="68" t="e">
        <f t="shared" si="83"/>
        <v>#REF!</v>
      </c>
      <c r="GP78" s="68" t="e">
        <f t="shared" si="83"/>
        <v>#REF!</v>
      </c>
      <c r="GQ78" s="68" t="e">
        <f t="shared" si="83"/>
        <v>#REF!</v>
      </c>
      <c r="GR78" s="68" t="e">
        <f t="shared" si="83"/>
        <v>#REF!</v>
      </c>
      <c r="GS78" s="68" t="e">
        <f t="shared" si="83"/>
        <v>#REF!</v>
      </c>
      <c r="GT78" s="68" t="e">
        <f t="shared" si="83"/>
        <v>#REF!</v>
      </c>
      <c r="GU78" s="68" t="e">
        <f t="shared" si="83"/>
        <v>#REF!</v>
      </c>
      <c r="GV78" s="68" t="e">
        <f t="shared" si="83"/>
        <v>#REF!</v>
      </c>
      <c r="GW78" s="68" t="e">
        <f t="shared" si="83"/>
        <v>#REF!</v>
      </c>
      <c r="GX78" s="68" t="e">
        <f t="shared" si="83"/>
        <v>#REF!</v>
      </c>
      <c r="GY78" s="68" t="e">
        <f t="shared" si="83"/>
        <v>#REF!</v>
      </c>
      <c r="GZ78" s="68" t="e">
        <f t="shared" si="83"/>
        <v>#REF!</v>
      </c>
      <c r="HA78" s="68" t="e">
        <f t="shared" si="83"/>
        <v>#REF!</v>
      </c>
      <c r="HB78" s="68" t="e">
        <f t="shared" si="83"/>
        <v>#REF!</v>
      </c>
      <c r="HC78" s="68" t="e">
        <f t="shared" si="83"/>
        <v>#REF!</v>
      </c>
      <c r="HD78" s="68" t="e">
        <f t="shared" si="83"/>
        <v>#REF!</v>
      </c>
      <c r="HE78" s="68" t="e">
        <f t="shared" si="83"/>
        <v>#REF!</v>
      </c>
      <c r="HF78" s="68" t="e">
        <f t="shared" si="83"/>
        <v>#REF!</v>
      </c>
      <c r="HG78" s="68" t="e">
        <f t="shared" si="83"/>
        <v>#REF!</v>
      </c>
      <c r="HH78" s="68" t="e">
        <f t="shared" si="83"/>
        <v>#REF!</v>
      </c>
      <c r="HI78" s="68" t="e">
        <f t="shared" si="83"/>
        <v>#REF!</v>
      </c>
      <c r="HJ78" s="68" t="e">
        <f t="shared" si="83"/>
        <v>#REF!</v>
      </c>
      <c r="HK78" s="68" t="e">
        <f t="shared" si="83"/>
        <v>#REF!</v>
      </c>
      <c r="HL78" s="68" t="e">
        <f t="shared" si="83"/>
        <v>#REF!</v>
      </c>
      <c r="HM78" s="68" t="e">
        <f t="shared" si="83"/>
        <v>#REF!</v>
      </c>
      <c r="HN78" s="68" t="e">
        <f t="shared" si="83"/>
        <v>#REF!</v>
      </c>
      <c r="HO78" s="68" t="e">
        <f t="shared" si="83"/>
        <v>#REF!</v>
      </c>
      <c r="HP78" s="68" t="e">
        <f t="shared" si="83"/>
        <v>#REF!</v>
      </c>
      <c r="HQ78" s="68" t="e">
        <f t="shared" si="83"/>
        <v>#REF!</v>
      </c>
      <c r="HR78" s="68" t="e">
        <f t="shared" si="83"/>
        <v>#REF!</v>
      </c>
      <c r="HS78" s="68" t="e">
        <f t="shared" si="83"/>
        <v>#REF!</v>
      </c>
      <c r="HT78" s="68" t="e">
        <f t="shared" si="83"/>
        <v>#REF!</v>
      </c>
      <c r="HU78" s="68" t="e">
        <f t="shared" si="83"/>
        <v>#REF!</v>
      </c>
      <c r="HV78" s="68" t="e">
        <f t="shared" si="83"/>
        <v>#REF!</v>
      </c>
      <c r="HW78" s="68" t="e">
        <f t="shared" si="83"/>
        <v>#REF!</v>
      </c>
      <c r="HX78" s="68" t="e">
        <f t="shared" si="83"/>
        <v>#REF!</v>
      </c>
      <c r="HY78" s="68" t="e">
        <f t="shared" si="83"/>
        <v>#REF!</v>
      </c>
      <c r="HZ78" s="68" t="e">
        <f t="shared" si="83"/>
        <v>#REF!</v>
      </c>
      <c r="IA78" s="68" t="e">
        <f t="shared" si="83"/>
        <v>#REF!</v>
      </c>
      <c r="IB78" s="68" t="e">
        <f t="shared" si="83"/>
        <v>#REF!</v>
      </c>
      <c r="IC78" s="68" t="e">
        <f t="shared" si="83"/>
        <v>#REF!</v>
      </c>
      <c r="ID78" s="68" t="e">
        <f t="shared" si="83"/>
        <v>#REF!</v>
      </c>
      <c r="IE78" s="68" t="e">
        <f t="shared" si="83"/>
        <v>#REF!</v>
      </c>
      <c r="IF78" s="68" t="e">
        <f t="shared" si="83"/>
        <v>#REF!</v>
      </c>
      <c r="IG78" s="68" t="e">
        <f t="shared" si="83"/>
        <v>#REF!</v>
      </c>
      <c r="IH78" s="68" t="e">
        <f t="shared" si="83"/>
        <v>#REF!</v>
      </c>
      <c r="II78" s="68" t="e">
        <f t="shared" si="83"/>
        <v>#REF!</v>
      </c>
      <c r="IJ78" s="68" t="e">
        <f t="shared" si="83"/>
        <v>#REF!</v>
      </c>
      <c r="IK78" s="68" t="e">
        <f t="shared" si="83"/>
        <v>#REF!</v>
      </c>
      <c r="IL78" s="68" t="e">
        <f t="shared" si="83"/>
        <v>#REF!</v>
      </c>
      <c r="IM78" s="68" t="e">
        <f t="shared" si="83"/>
        <v>#REF!</v>
      </c>
      <c r="IN78" s="68" t="e">
        <f t="shared" si="83"/>
        <v>#REF!</v>
      </c>
      <c r="IO78" s="68" t="e">
        <f t="shared" si="83"/>
        <v>#REF!</v>
      </c>
      <c r="IP78" s="68" t="e">
        <f t="shared" si="83"/>
        <v>#REF!</v>
      </c>
      <c r="IQ78" s="68" t="e">
        <f t="shared" si="83"/>
        <v>#REF!</v>
      </c>
      <c r="IR78" s="68" t="e">
        <f t="shared" si="83"/>
        <v>#REF!</v>
      </c>
      <c r="IS78" s="68" t="e">
        <f t="shared" si="83"/>
        <v>#REF!</v>
      </c>
      <c r="IT78" s="68" t="e">
        <f t="shared" si="83"/>
        <v>#REF!</v>
      </c>
      <c r="IU78" s="68" t="e">
        <f t="shared" si="83"/>
        <v>#REF!</v>
      </c>
      <c r="IV78" s="68" t="e">
        <f t="shared" si="83"/>
        <v>#REF!</v>
      </c>
      <c r="IW78" s="68" t="e">
        <f t="shared" si="83"/>
        <v>#REF!</v>
      </c>
      <c r="IX78" s="68" t="e">
        <f t="shared" si="83"/>
        <v>#REF!</v>
      </c>
      <c r="IY78" s="68" t="e">
        <f t="shared" si="83"/>
        <v>#REF!</v>
      </c>
      <c r="IZ78" s="68" t="e">
        <f t="shared" ref="IZ78:JV78" si="84">IF(IZ75&gt;0,0,-(IZ72+IZ73)*$C$37)</f>
        <v>#REF!</v>
      </c>
      <c r="JA78" s="68" t="e">
        <f t="shared" si="84"/>
        <v>#REF!</v>
      </c>
      <c r="JB78" s="68" t="e">
        <f t="shared" si="84"/>
        <v>#REF!</v>
      </c>
      <c r="JC78" s="68" t="e">
        <f t="shared" si="84"/>
        <v>#REF!</v>
      </c>
      <c r="JD78" s="68" t="e">
        <f t="shared" si="84"/>
        <v>#REF!</v>
      </c>
      <c r="JE78" s="68" t="e">
        <f t="shared" si="84"/>
        <v>#REF!</v>
      </c>
      <c r="JF78" s="68" t="e">
        <f t="shared" si="84"/>
        <v>#REF!</v>
      </c>
      <c r="JG78" s="68" t="e">
        <f t="shared" si="84"/>
        <v>#REF!</v>
      </c>
      <c r="JH78" s="68" t="e">
        <f t="shared" si="84"/>
        <v>#REF!</v>
      </c>
      <c r="JI78" s="68" t="e">
        <f t="shared" si="84"/>
        <v>#REF!</v>
      </c>
      <c r="JJ78" s="68" t="e">
        <f t="shared" si="84"/>
        <v>#REF!</v>
      </c>
      <c r="JK78" s="68" t="e">
        <f t="shared" si="84"/>
        <v>#REF!</v>
      </c>
      <c r="JL78" s="68" t="e">
        <f t="shared" si="84"/>
        <v>#REF!</v>
      </c>
      <c r="JM78" s="68" t="e">
        <f t="shared" si="84"/>
        <v>#REF!</v>
      </c>
      <c r="JN78" s="68" t="e">
        <f t="shared" si="84"/>
        <v>#REF!</v>
      </c>
      <c r="JO78" s="68" t="e">
        <f t="shared" si="84"/>
        <v>#REF!</v>
      </c>
      <c r="JP78" s="68" t="e">
        <f t="shared" si="84"/>
        <v>#REF!</v>
      </c>
      <c r="JQ78" s="68" t="e">
        <f t="shared" si="84"/>
        <v>#REF!</v>
      </c>
      <c r="JR78" s="68" t="e">
        <f t="shared" si="84"/>
        <v>#REF!</v>
      </c>
      <c r="JS78" s="68" t="e">
        <f t="shared" si="84"/>
        <v>#REF!</v>
      </c>
      <c r="JT78" s="68" t="e">
        <f t="shared" si="84"/>
        <v>#REF!</v>
      </c>
      <c r="JU78" s="68" t="e">
        <f t="shared" si="84"/>
        <v>#REF!</v>
      </c>
      <c r="JV78" s="68" t="e">
        <f t="shared" si="84"/>
        <v>#REF!</v>
      </c>
    </row>
    <row r="79" spans="1:282">
      <c r="A79" s="72" t="s">
        <v>273</v>
      </c>
      <c r="B79" s="59"/>
      <c r="C79" s="86" t="e">
        <f t="shared" ref="C79:BN79" si="85">-(C74+C78)</f>
        <v>#REF!</v>
      </c>
      <c r="D79" s="86" t="e">
        <f t="shared" si="85"/>
        <v>#REF!</v>
      </c>
      <c r="E79" s="86" t="e">
        <f t="shared" si="85"/>
        <v>#REF!</v>
      </c>
      <c r="F79" s="86" t="e">
        <f t="shared" si="85"/>
        <v>#REF!</v>
      </c>
      <c r="G79" s="86" t="e">
        <f t="shared" si="85"/>
        <v>#REF!</v>
      </c>
      <c r="H79" s="86" t="e">
        <f t="shared" si="85"/>
        <v>#REF!</v>
      </c>
      <c r="I79" s="86" t="e">
        <f t="shared" si="85"/>
        <v>#REF!</v>
      </c>
      <c r="J79" s="86" t="e">
        <f t="shared" si="85"/>
        <v>#REF!</v>
      </c>
      <c r="K79" s="86" t="e">
        <f t="shared" si="85"/>
        <v>#REF!</v>
      </c>
      <c r="L79" s="86" t="e">
        <f t="shared" si="85"/>
        <v>#REF!</v>
      </c>
      <c r="M79" s="86" t="e">
        <f t="shared" si="85"/>
        <v>#REF!</v>
      </c>
      <c r="N79" s="86" t="e">
        <f t="shared" si="85"/>
        <v>#REF!</v>
      </c>
      <c r="O79" s="86" t="e">
        <f t="shared" si="85"/>
        <v>#REF!</v>
      </c>
      <c r="P79" s="86" t="e">
        <f t="shared" si="85"/>
        <v>#REF!</v>
      </c>
      <c r="Q79" s="86" t="e">
        <f t="shared" si="85"/>
        <v>#REF!</v>
      </c>
      <c r="R79" s="86" t="e">
        <f t="shared" si="85"/>
        <v>#REF!</v>
      </c>
      <c r="S79" s="86" t="e">
        <f t="shared" si="85"/>
        <v>#REF!</v>
      </c>
      <c r="T79" s="86" t="e">
        <f t="shared" si="85"/>
        <v>#REF!</v>
      </c>
      <c r="U79" s="86" t="e">
        <f t="shared" si="85"/>
        <v>#REF!</v>
      </c>
      <c r="V79" s="86" t="e">
        <f t="shared" si="85"/>
        <v>#REF!</v>
      </c>
      <c r="W79" s="86" t="e">
        <f t="shared" si="85"/>
        <v>#REF!</v>
      </c>
      <c r="X79" s="86" t="e">
        <f t="shared" si="85"/>
        <v>#REF!</v>
      </c>
      <c r="Y79" s="86" t="e">
        <f t="shared" si="85"/>
        <v>#REF!</v>
      </c>
      <c r="Z79" s="86" t="e">
        <f t="shared" si="85"/>
        <v>#REF!</v>
      </c>
      <c r="AA79" s="86" t="e">
        <f t="shared" si="85"/>
        <v>#REF!</v>
      </c>
      <c r="AB79" s="86" t="e">
        <f t="shared" si="85"/>
        <v>#REF!</v>
      </c>
      <c r="AC79" s="86" t="e">
        <f t="shared" si="85"/>
        <v>#REF!</v>
      </c>
      <c r="AD79" s="86" t="e">
        <f t="shared" si="85"/>
        <v>#REF!</v>
      </c>
      <c r="AE79" s="86" t="e">
        <f t="shared" si="85"/>
        <v>#REF!</v>
      </c>
      <c r="AF79" s="86" t="e">
        <f t="shared" si="85"/>
        <v>#REF!</v>
      </c>
      <c r="AG79" s="86" t="e">
        <f t="shared" si="85"/>
        <v>#REF!</v>
      </c>
      <c r="AH79" s="86" t="e">
        <f t="shared" si="85"/>
        <v>#REF!</v>
      </c>
      <c r="AI79" s="86" t="e">
        <f t="shared" si="85"/>
        <v>#REF!</v>
      </c>
      <c r="AJ79" s="86" t="e">
        <f t="shared" si="85"/>
        <v>#REF!</v>
      </c>
      <c r="AK79" s="86" t="e">
        <f t="shared" si="85"/>
        <v>#REF!</v>
      </c>
      <c r="AL79" s="86" t="e">
        <f t="shared" si="85"/>
        <v>#REF!</v>
      </c>
      <c r="AM79" s="86" t="e">
        <f t="shared" si="85"/>
        <v>#REF!</v>
      </c>
      <c r="AN79" s="86" t="e">
        <f t="shared" si="85"/>
        <v>#REF!</v>
      </c>
      <c r="AO79" s="86" t="e">
        <f t="shared" si="85"/>
        <v>#REF!</v>
      </c>
      <c r="AP79" s="86" t="e">
        <f t="shared" si="85"/>
        <v>#REF!</v>
      </c>
      <c r="AQ79" s="86" t="e">
        <f t="shared" si="85"/>
        <v>#REF!</v>
      </c>
      <c r="AR79" s="86" t="e">
        <f t="shared" si="85"/>
        <v>#REF!</v>
      </c>
      <c r="AS79" s="86" t="e">
        <f t="shared" si="85"/>
        <v>#REF!</v>
      </c>
      <c r="AT79" s="86" t="e">
        <f t="shared" si="85"/>
        <v>#REF!</v>
      </c>
      <c r="AU79" s="86" t="e">
        <f t="shared" si="85"/>
        <v>#REF!</v>
      </c>
      <c r="AV79" s="86" t="e">
        <f t="shared" si="85"/>
        <v>#REF!</v>
      </c>
      <c r="AW79" s="86" t="e">
        <f t="shared" si="85"/>
        <v>#REF!</v>
      </c>
      <c r="AX79" s="86" t="e">
        <f t="shared" si="85"/>
        <v>#REF!</v>
      </c>
      <c r="AY79" s="86" t="e">
        <f t="shared" si="85"/>
        <v>#REF!</v>
      </c>
      <c r="AZ79" s="86" t="e">
        <f t="shared" si="85"/>
        <v>#REF!</v>
      </c>
      <c r="BA79" s="86" t="e">
        <f t="shared" si="85"/>
        <v>#REF!</v>
      </c>
      <c r="BB79" s="86" t="e">
        <f t="shared" si="85"/>
        <v>#REF!</v>
      </c>
      <c r="BC79" s="86" t="e">
        <f t="shared" si="85"/>
        <v>#REF!</v>
      </c>
      <c r="BD79" s="86" t="e">
        <f t="shared" si="85"/>
        <v>#REF!</v>
      </c>
      <c r="BE79" s="86" t="e">
        <f t="shared" si="85"/>
        <v>#REF!</v>
      </c>
      <c r="BF79" s="86" t="e">
        <f t="shared" si="85"/>
        <v>#REF!</v>
      </c>
      <c r="BG79" s="86" t="e">
        <f t="shared" si="85"/>
        <v>#REF!</v>
      </c>
      <c r="BH79" s="86" t="e">
        <f t="shared" si="85"/>
        <v>#REF!</v>
      </c>
      <c r="BI79" s="86" t="e">
        <f t="shared" si="85"/>
        <v>#REF!</v>
      </c>
      <c r="BJ79" s="86" t="e">
        <f t="shared" si="85"/>
        <v>#REF!</v>
      </c>
      <c r="BK79" s="86" t="e">
        <f t="shared" si="85"/>
        <v>#REF!</v>
      </c>
      <c r="BL79" s="86" t="e">
        <f t="shared" si="85"/>
        <v>#REF!</v>
      </c>
      <c r="BM79" s="86" t="e">
        <f t="shared" si="85"/>
        <v>#REF!</v>
      </c>
      <c r="BN79" s="86" t="e">
        <f t="shared" si="85"/>
        <v>#REF!</v>
      </c>
      <c r="BO79" s="86" t="e">
        <f t="shared" ref="BO79:DZ79" si="86">-(BO74+BO78)</f>
        <v>#REF!</v>
      </c>
      <c r="BP79" s="86" t="e">
        <f t="shared" si="86"/>
        <v>#REF!</v>
      </c>
      <c r="BQ79" s="86" t="e">
        <f t="shared" si="86"/>
        <v>#REF!</v>
      </c>
      <c r="BR79" s="86" t="e">
        <f t="shared" si="86"/>
        <v>#REF!</v>
      </c>
      <c r="BS79" s="86" t="e">
        <f t="shared" si="86"/>
        <v>#REF!</v>
      </c>
      <c r="BT79" s="86" t="e">
        <f t="shared" si="86"/>
        <v>#REF!</v>
      </c>
      <c r="BU79" s="86" t="e">
        <f t="shared" si="86"/>
        <v>#REF!</v>
      </c>
      <c r="BV79" s="86" t="e">
        <f t="shared" si="86"/>
        <v>#REF!</v>
      </c>
      <c r="BW79" s="86" t="e">
        <f t="shared" si="86"/>
        <v>#REF!</v>
      </c>
      <c r="BX79" s="86" t="e">
        <f t="shared" si="86"/>
        <v>#REF!</v>
      </c>
      <c r="BY79" s="86" t="e">
        <f t="shared" si="86"/>
        <v>#REF!</v>
      </c>
      <c r="BZ79" s="86" t="e">
        <f t="shared" si="86"/>
        <v>#REF!</v>
      </c>
      <c r="CA79" s="86" t="e">
        <f t="shared" si="86"/>
        <v>#REF!</v>
      </c>
      <c r="CB79" s="86" t="e">
        <f t="shared" si="86"/>
        <v>#REF!</v>
      </c>
      <c r="CC79" s="86" t="e">
        <f t="shared" si="86"/>
        <v>#REF!</v>
      </c>
      <c r="CD79" s="86" t="e">
        <f t="shared" si="86"/>
        <v>#REF!</v>
      </c>
      <c r="CE79" s="86" t="e">
        <f t="shared" si="86"/>
        <v>#REF!</v>
      </c>
      <c r="CF79" s="86" t="e">
        <f t="shared" si="86"/>
        <v>#REF!</v>
      </c>
      <c r="CG79" s="86" t="e">
        <f t="shared" si="86"/>
        <v>#REF!</v>
      </c>
      <c r="CH79" s="86" t="e">
        <f t="shared" si="86"/>
        <v>#REF!</v>
      </c>
      <c r="CI79" s="86" t="e">
        <f t="shared" si="86"/>
        <v>#REF!</v>
      </c>
      <c r="CJ79" s="86" t="e">
        <f t="shared" si="86"/>
        <v>#REF!</v>
      </c>
      <c r="CK79" s="86" t="e">
        <f t="shared" si="86"/>
        <v>#REF!</v>
      </c>
      <c r="CL79" s="86" t="e">
        <f t="shared" si="86"/>
        <v>#REF!</v>
      </c>
      <c r="CM79" s="86" t="e">
        <f t="shared" si="86"/>
        <v>#REF!</v>
      </c>
      <c r="CN79" s="86" t="e">
        <f t="shared" si="86"/>
        <v>#REF!</v>
      </c>
      <c r="CO79" s="86" t="e">
        <f t="shared" si="86"/>
        <v>#REF!</v>
      </c>
      <c r="CP79" s="86" t="e">
        <f t="shared" si="86"/>
        <v>#REF!</v>
      </c>
      <c r="CQ79" s="86" t="e">
        <f t="shared" si="86"/>
        <v>#REF!</v>
      </c>
      <c r="CR79" s="86" t="e">
        <f t="shared" si="86"/>
        <v>#REF!</v>
      </c>
      <c r="CS79" s="86" t="e">
        <f t="shared" si="86"/>
        <v>#REF!</v>
      </c>
      <c r="CT79" s="86" t="e">
        <f t="shared" si="86"/>
        <v>#REF!</v>
      </c>
      <c r="CU79" s="86" t="e">
        <f t="shared" si="86"/>
        <v>#REF!</v>
      </c>
      <c r="CV79" s="86" t="e">
        <f t="shared" si="86"/>
        <v>#REF!</v>
      </c>
      <c r="CW79" s="86" t="e">
        <f t="shared" si="86"/>
        <v>#REF!</v>
      </c>
      <c r="CX79" s="86" t="e">
        <f t="shared" si="86"/>
        <v>#REF!</v>
      </c>
      <c r="CY79" s="86" t="e">
        <f t="shared" si="86"/>
        <v>#REF!</v>
      </c>
      <c r="CZ79" s="86" t="e">
        <f t="shared" si="86"/>
        <v>#REF!</v>
      </c>
      <c r="DA79" s="86" t="e">
        <f t="shared" si="86"/>
        <v>#REF!</v>
      </c>
      <c r="DB79" s="86" t="e">
        <f t="shared" si="86"/>
        <v>#REF!</v>
      </c>
      <c r="DC79" s="86" t="e">
        <f t="shared" si="86"/>
        <v>#REF!</v>
      </c>
      <c r="DD79" s="86" t="e">
        <f t="shared" si="86"/>
        <v>#REF!</v>
      </c>
      <c r="DE79" s="86" t="e">
        <f t="shared" si="86"/>
        <v>#REF!</v>
      </c>
      <c r="DF79" s="86" t="e">
        <f t="shared" si="86"/>
        <v>#REF!</v>
      </c>
      <c r="DG79" s="86" t="e">
        <f t="shared" si="86"/>
        <v>#REF!</v>
      </c>
      <c r="DH79" s="86" t="e">
        <f t="shared" si="86"/>
        <v>#REF!</v>
      </c>
      <c r="DI79" s="86" t="e">
        <f t="shared" si="86"/>
        <v>#REF!</v>
      </c>
      <c r="DJ79" s="86" t="e">
        <f t="shared" si="86"/>
        <v>#REF!</v>
      </c>
      <c r="DK79" s="86" t="e">
        <f t="shared" si="86"/>
        <v>#REF!</v>
      </c>
      <c r="DL79" s="86" t="e">
        <f t="shared" si="86"/>
        <v>#REF!</v>
      </c>
      <c r="DM79" s="86" t="e">
        <f t="shared" si="86"/>
        <v>#REF!</v>
      </c>
      <c r="DN79" s="86" t="e">
        <f t="shared" si="86"/>
        <v>#REF!</v>
      </c>
      <c r="DO79" s="86" t="e">
        <f t="shared" si="86"/>
        <v>#REF!</v>
      </c>
      <c r="DP79" s="86" t="e">
        <f t="shared" si="86"/>
        <v>#REF!</v>
      </c>
      <c r="DQ79" s="86" t="e">
        <f t="shared" si="86"/>
        <v>#REF!</v>
      </c>
      <c r="DR79" s="86" t="e">
        <f t="shared" si="86"/>
        <v>#REF!</v>
      </c>
      <c r="DS79" s="86" t="e">
        <f t="shared" si="86"/>
        <v>#REF!</v>
      </c>
      <c r="DT79" s="86" t="e">
        <f t="shared" si="86"/>
        <v>#REF!</v>
      </c>
      <c r="DU79" s="86" t="e">
        <f t="shared" si="86"/>
        <v>#REF!</v>
      </c>
      <c r="DV79" s="86" t="e">
        <f t="shared" si="86"/>
        <v>#REF!</v>
      </c>
      <c r="DW79" s="86" t="e">
        <f t="shared" si="86"/>
        <v>#REF!</v>
      </c>
      <c r="DX79" s="86" t="e">
        <f t="shared" si="86"/>
        <v>#REF!</v>
      </c>
      <c r="DY79" s="86" t="e">
        <f t="shared" si="86"/>
        <v>#REF!</v>
      </c>
      <c r="DZ79" s="86" t="e">
        <f t="shared" si="86"/>
        <v>#REF!</v>
      </c>
      <c r="EA79" s="86" t="e">
        <f t="shared" ref="EA79:GL79" si="87">-(EA74+EA78)</f>
        <v>#REF!</v>
      </c>
      <c r="EB79" s="86" t="e">
        <f t="shared" si="87"/>
        <v>#REF!</v>
      </c>
      <c r="EC79" s="86" t="e">
        <f t="shared" si="87"/>
        <v>#REF!</v>
      </c>
      <c r="ED79" s="86" t="e">
        <f t="shared" si="87"/>
        <v>#REF!</v>
      </c>
      <c r="EE79" s="86" t="e">
        <f t="shared" si="87"/>
        <v>#REF!</v>
      </c>
      <c r="EF79" s="86" t="e">
        <f t="shared" si="87"/>
        <v>#REF!</v>
      </c>
      <c r="EG79" s="86" t="e">
        <f t="shared" si="87"/>
        <v>#REF!</v>
      </c>
      <c r="EH79" s="86" t="e">
        <f t="shared" si="87"/>
        <v>#REF!</v>
      </c>
      <c r="EI79" s="86" t="e">
        <f t="shared" si="87"/>
        <v>#REF!</v>
      </c>
      <c r="EJ79" s="86" t="e">
        <f t="shared" si="87"/>
        <v>#REF!</v>
      </c>
      <c r="EK79" s="86" t="e">
        <f t="shared" si="87"/>
        <v>#REF!</v>
      </c>
      <c r="EL79" s="86" t="e">
        <f t="shared" si="87"/>
        <v>#REF!</v>
      </c>
      <c r="EM79" s="86" t="e">
        <f t="shared" si="87"/>
        <v>#REF!</v>
      </c>
      <c r="EN79" s="86" t="e">
        <f t="shared" si="87"/>
        <v>#REF!</v>
      </c>
      <c r="EO79" s="86" t="e">
        <f t="shared" si="87"/>
        <v>#REF!</v>
      </c>
      <c r="EP79" s="86" t="e">
        <f t="shared" si="87"/>
        <v>#REF!</v>
      </c>
      <c r="EQ79" s="86" t="e">
        <f t="shared" si="87"/>
        <v>#REF!</v>
      </c>
      <c r="ER79" s="86" t="e">
        <f t="shared" si="87"/>
        <v>#REF!</v>
      </c>
      <c r="ES79" s="86" t="e">
        <f t="shared" si="87"/>
        <v>#REF!</v>
      </c>
      <c r="ET79" s="86" t="e">
        <f t="shared" si="87"/>
        <v>#REF!</v>
      </c>
      <c r="EU79" s="86" t="e">
        <f t="shared" si="87"/>
        <v>#REF!</v>
      </c>
      <c r="EV79" s="86" t="e">
        <f t="shared" si="87"/>
        <v>#REF!</v>
      </c>
      <c r="EW79" s="86" t="e">
        <f t="shared" si="87"/>
        <v>#REF!</v>
      </c>
      <c r="EX79" s="86" t="e">
        <f t="shared" si="87"/>
        <v>#REF!</v>
      </c>
      <c r="EY79" s="86" t="e">
        <f t="shared" si="87"/>
        <v>#REF!</v>
      </c>
      <c r="EZ79" s="86" t="e">
        <f t="shared" si="87"/>
        <v>#REF!</v>
      </c>
      <c r="FA79" s="86" t="e">
        <f t="shared" si="87"/>
        <v>#REF!</v>
      </c>
      <c r="FB79" s="86" t="e">
        <f t="shared" si="87"/>
        <v>#REF!</v>
      </c>
      <c r="FC79" s="86" t="e">
        <f t="shared" si="87"/>
        <v>#REF!</v>
      </c>
      <c r="FD79" s="86" t="e">
        <f t="shared" si="87"/>
        <v>#REF!</v>
      </c>
      <c r="FE79" s="86" t="e">
        <f t="shared" si="87"/>
        <v>#REF!</v>
      </c>
      <c r="FF79" s="86" t="e">
        <f t="shared" si="87"/>
        <v>#REF!</v>
      </c>
      <c r="FG79" s="86" t="e">
        <f t="shared" si="87"/>
        <v>#REF!</v>
      </c>
      <c r="FH79" s="86" t="e">
        <f t="shared" si="87"/>
        <v>#REF!</v>
      </c>
      <c r="FI79" s="86" t="e">
        <f t="shared" si="87"/>
        <v>#REF!</v>
      </c>
      <c r="FJ79" s="86" t="e">
        <f t="shared" si="87"/>
        <v>#REF!</v>
      </c>
      <c r="FK79" s="86" t="e">
        <f t="shared" si="87"/>
        <v>#REF!</v>
      </c>
      <c r="FL79" s="86" t="e">
        <f t="shared" si="87"/>
        <v>#REF!</v>
      </c>
      <c r="FM79" s="86" t="e">
        <f t="shared" si="87"/>
        <v>#REF!</v>
      </c>
      <c r="FN79" s="86" t="e">
        <f t="shared" si="87"/>
        <v>#REF!</v>
      </c>
      <c r="FO79" s="86" t="e">
        <f t="shared" si="87"/>
        <v>#REF!</v>
      </c>
      <c r="FP79" s="86" t="e">
        <f t="shared" si="87"/>
        <v>#REF!</v>
      </c>
      <c r="FQ79" s="86" t="e">
        <f t="shared" si="87"/>
        <v>#REF!</v>
      </c>
      <c r="FR79" s="86" t="e">
        <f t="shared" si="87"/>
        <v>#REF!</v>
      </c>
      <c r="FS79" s="86" t="e">
        <f t="shared" si="87"/>
        <v>#REF!</v>
      </c>
      <c r="FT79" s="86" t="e">
        <f t="shared" si="87"/>
        <v>#REF!</v>
      </c>
      <c r="FU79" s="86" t="e">
        <f t="shared" si="87"/>
        <v>#REF!</v>
      </c>
      <c r="FV79" s="86" t="e">
        <f t="shared" si="87"/>
        <v>#REF!</v>
      </c>
      <c r="FW79" s="86" t="e">
        <f t="shared" si="87"/>
        <v>#REF!</v>
      </c>
      <c r="FX79" s="86" t="e">
        <f t="shared" si="87"/>
        <v>#REF!</v>
      </c>
      <c r="FY79" s="86" t="e">
        <f t="shared" si="87"/>
        <v>#REF!</v>
      </c>
      <c r="FZ79" s="86" t="e">
        <f t="shared" si="87"/>
        <v>#REF!</v>
      </c>
      <c r="GA79" s="86" t="e">
        <f t="shared" si="87"/>
        <v>#REF!</v>
      </c>
      <c r="GB79" s="86" t="e">
        <f t="shared" si="87"/>
        <v>#REF!</v>
      </c>
      <c r="GC79" s="86" t="e">
        <f t="shared" si="87"/>
        <v>#REF!</v>
      </c>
      <c r="GD79" s="86" t="e">
        <f t="shared" si="87"/>
        <v>#REF!</v>
      </c>
      <c r="GE79" s="86" t="e">
        <f t="shared" si="87"/>
        <v>#REF!</v>
      </c>
      <c r="GF79" s="86" t="e">
        <f t="shared" si="87"/>
        <v>#REF!</v>
      </c>
      <c r="GG79" s="86" t="e">
        <f t="shared" si="87"/>
        <v>#REF!</v>
      </c>
      <c r="GH79" s="86" t="e">
        <f t="shared" si="87"/>
        <v>#REF!</v>
      </c>
      <c r="GI79" s="86" t="e">
        <f t="shared" si="87"/>
        <v>#REF!</v>
      </c>
      <c r="GJ79" s="86" t="e">
        <f t="shared" si="87"/>
        <v>#REF!</v>
      </c>
      <c r="GK79" s="86" t="e">
        <f t="shared" si="87"/>
        <v>#REF!</v>
      </c>
      <c r="GL79" s="86" t="e">
        <f t="shared" si="87"/>
        <v>#REF!</v>
      </c>
      <c r="GM79" s="86" t="e">
        <f t="shared" ref="GM79:IX79" si="88">-(GM74+GM78)</f>
        <v>#REF!</v>
      </c>
      <c r="GN79" s="86" t="e">
        <f t="shared" si="88"/>
        <v>#REF!</v>
      </c>
      <c r="GO79" s="86" t="e">
        <f t="shared" si="88"/>
        <v>#REF!</v>
      </c>
      <c r="GP79" s="86" t="e">
        <f t="shared" si="88"/>
        <v>#REF!</v>
      </c>
      <c r="GQ79" s="86" t="e">
        <f t="shared" si="88"/>
        <v>#REF!</v>
      </c>
      <c r="GR79" s="86" t="e">
        <f t="shared" si="88"/>
        <v>#REF!</v>
      </c>
      <c r="GS79" s="86" t="e">
        <f t="shared" si="88"/>
        <v>#REF!</v>
      </c>
      <c r="GT79" s="86" t="e">
        <f t="shared" si="88"/>
        <v>#REF!</v>
      </c>
      <c r="GU79" s="86" t="e">
        <f t="shared" si="88"/>
        <v>#REF!</v>
      </c>
      <c r="GV79" s="86" t="e">
        <f t="shared" si="88"/>
        <v>#REF!</v>
      </c>
      <c r="GW79" s="86" t="e">
        <f t="shared" si="88"/>
        <v>#REF!</v>
      </c>
      <c r="GX79" s="86" t="e">
        <f t="shared" si="88"/>
        <v>#REF!</v>
      </c>
      <c r="GY79" s="86" t="e">
        <f t="shared" si="88"/>
        <v>#REF!</v>
      </c>
      <c r="GZ79" s="86" t="e">
        <f t="shared" si="88"/>
        <v>#REF!</v>
      </c>
      <c r="HA79" s="86" t="e">
        <f t="shared" si="88"/>
        <v>#REF!</v>
      </c>
      <c r="HB79" s="86" t="e">
        <f t="shared" si="88"/>
        <v>#REF!</v>
      </c>
      <c r="HC79" s="86" t="e">
        <f t="shared" si="88"/>
        <v>#REF!</v>
      </c>
      <c r="HD79" s="86" t="e">
        <f t="shared" si="88"/>
        <v>#REF!</v>
      </c>
      <c r="HE79" s="86" t="e">
        <f t="shared" si="88"/>
        <v>#REF!</v>
      </c>
      <c r="HF79" s="86" t="e">
        <f t="shared" si="88"/>
        <v>#REF!</v>
      </c>
      <c r="HG79" s="86" t="e">
        <f t="shared" si="88"/>
        <v>#REF!</v>
      </c>
      <c r="HH79" s="86" t="e">
        <f t="shared" si="88"/>
        <v>#REF!</v>
      </c>
      <c r="HI79" s="86" t="e">
        <f t="shared" si="88"/>
        <v>#REF!</v>
      </c>
      <c r="HJ79" s="86" t="e">
        <f t="shared" si="88"/>
        <v>#REF!</v>
      </c>
      <c r="HK79" s="86" t="e">
        <f t="shared" si="88"/>
        <v>#REF!</v>
      </c>
      <c r="HL79" s="86" t="e">
        <f t="shared" si="88"/>
        <v>#REF!</v>
      </c>
      <c r="HM79" s="86" t="e">
        <f t="shared" si="88"/>
        <v>#REF!</v>
      </c>
      <c r="HN79" s="86" t="e">
        <f t="shared" si="88"/>
        <v>#REF!</v>
      </c>
      <c r="HO79" s="86" t="e">
        <f t="shared" si="88"/>
        <v>#REF!</v>
      </c>
      <c r="HP79" s="86" t="e">
        <f t="shared" si="88"/>
        <v>#REF!</v>
      </c>
      <c r="HQ79" s="86" t="e">
        <f t="shared" si="88"/>
        <v>#REF!</v>
      </c>
      <c r="HR79" s="86" t="e">
        <f t="shared" si="88"/>
        <v>#REF!</v>
      </c>
      <c r="HS79" s="86" t="e">
        <f t="shared" si="88"/>
        <v>#REF!</v>
      </c>
      <c r="HT79" s="86" t="e">
        <f t="shared" si="88"/>
        <v>#REF!</v>
      </c>
      <c r="HU79" s="86" t="e">
        <f t="shared" si="88"/>
        <v>#REF!</v>
      </c>
      <c r="HV79" s="86" t="e">
        <f t="shared" si="88"/>
        <v>#REF!</v>
      </c>
      <c r="HW79" s="86" t="e">
        <f t="shared" si="88"/>
        <v>#REF!</v>
      </c>
      <c r="HX79" s="86" t="e">
        <f t="shared" si="88"/>
        <v>#REF!</v>
      </c>
      <c r="HY79" s="86" t="e">
        <f t="shared" si="88"/>
        <v>#REF!</v>
      </c>
      <c r="HZ79" s="86" t="e">
        <f t="shared" si="88"/>
        <v>#REF!</v>
      </c>
      <c r="IA79" s="86" t="e">
        <f t="shared" si="88"/>
        <v>#REF!</v>
      </c>
      <c r="IB79" s="86" t="e">
        <f t="shared" si="88"/>
        <v>#REF!</v>
      </c>
      <c r="IC79" s="86" t="e">
        <f t="shared" si="88"/>
        <v>#REF!</v>
      </c>
      <c r="ID79" s="86" t="e">
        <f t="shared" si="88"/>
        <v>#REF!</v>
      </c>
      <c r="IE79" s="86" t="e">
        <f t="shared" si="88"/>
        <v>#REF!</v>
      </c>
      <c r="IF79" s="86" t="e">
        <f t="shared" si="88"/>
        <v>#REF!</v>
      </c>
      <c r="IG79" s="86" t="e">
        <f t="shared" si="88"/>
        <v>#REF!</v>
      </c>
      <c r="IH79" s="86" t="e">
        <f t="shared" si="88"/>
        <v>#REF!</v>
      </c>
      <c r="II79" s="86" t="e">
        <f t="shared" si="88"/>
        <v>#REF!</v>
      </c>
      <c r="IJ79" s="86" t="e">
        <f t="shared" si="88"/>
        <v>#REF!</v>
      </c>
      <c r="IK79" s="86" t="e">
        <f t="shared" si="88"/>
        <v>#REF!</v>
      </c>
      <c r="IL79" s="86" t="e">
        <f t="shared" si="88"/>
        <v>#REF!</v>
      </c>
      <c r="IM79" s="86" t="e">
        <f t="shared" si="88"/>
        <v>#REF!</v>
      </c>
      <c r="IN79" s="86" t="e">
        <f t="shared" si="88"/>
        <v>#REF!</v>
      </c>
      <c r="IO79" s="86" t="e">
        <f t="shared" si="88"/>
        <v>#REF!</v>
      </c>
      <c r="IP79" s="86" t="e">
        <f t="shared" si="88"/>
        <v>#REF!</v>
      </c>
      <c r="IQ79" s="86" t="e">
        <f t="shared" si="88"/>
        <v>#REF!</v>
      </c>
      <c r="IR79" s="86" t="e">
        <f t="shared" si="88"/>
        <v>#REF!</v>
      </c>
      <c r="IS79" s="86" t="e">
        <f t="shared" si="88"/>
        <v>#REF!</v>
      </c>
      <c r="IT79" s="86" t="e">
        <f t="shared" si="88"/>
        <v>#REF!</v>
      </c>
      <c r="IU79" s="86" t="e">
        <f t="shared" si="88"/>
        <v>#REF!</v>
      </c>
      <c r="IV79" s="86" t="e">
        <f t="shared" si="88"/>
        <v>#REF!</v>
      </c>
      <c r="IW79" s="86" t="e">
        <f t="shared" si="88"/>
        <v>#REF!</v>
      </c>
      <c r="IX79" s="86" t="e">
        <f t="shared" si="88"/>
        <v>#REF!</v>
      </c>
      <c r="IY79" s="86" t="e">
        <f t="shared" ref="IY79:JV79" si="89">-(IY74+IY78)</f>
        <v>#REF!</v>
      </c>
      <c r="IZ79" s="86" t="e">
        <f t="shared" si="89"/>
        <v>#REF!</v>
      </c>
      <c r="JA79" s="86" t="e">
        <f t="shared" si="89"/>
        <v>#REF!</v>
      </c>
      <c r="JB79" s="86" t="e">
        <f t="shared" si="89"/>
        <v>#REF!</v>
      </c>
      <c r="JC79" s="86" t="e">
        <f t="shared" si="89"/>
        <v>#REF!</v>
      </c>
      <c r="JD79" s="86" t="e">
        <f t="shared" si="89"/>
        <v>#REF!</v>
      </c>
      <c r="JE79" s="86" t="e">
        <f t="shared" si="89"/>
        <v>#REF!</v>
      </c>
      <c r="JF79" s="86" t="e">
        <f t="shared" si="89"/>
        <v>#REF!</v>
      </c>
      <c r="JG79" s="86" t="e">
        <f t="shared" si="89"/>
        <v>#REF!</v>
      </c>
      <c r="JH79" s="86" t="e">
        <f t="shared" si="89"/>
        <v>#REF!</v>
      </c>
      <c r="JI79" s="86" t="e">
        <f t="shared" si="89"/>
        <v>#REF!</v>
      </c>
      <c r="JJ79" s="86" t="e">
        <f t="shared" si="89"/>
        <v>#REF!</v>
      </c>
      <c r="JK79" s="86" t="e">
        <f t="shared" si="89"/>
        <v>#REF!</v>
      </c>
      <c r="JL79" s="86" t="e">
        <f t="shared" si="89"/>
        <v>#REF!</v>
      </c>
      <c r="JM79" s="86" t="e">
        <f t="shared" si="89"/>
        <v>#REF!</v>
      </c>
      <c r="JN79" s="86" t="e">
        <f t="shared" si="89"/>
        <v>#REF!</v>
      </c>
      <c r="JO79" s="86" t="e">
        <f t="shared" si="89"/>
        <v>#REF!</v>
      </c>
      <c r="JP79" s="86" t="e">
        <f t="shared" si="89"/>
        <v>#REF!</v>
      </c>
      <c r="JQ79" s="86" t="e">
        <f t="shared" si="89"/>
        <v>#REF!</v>
      </c>
      <c r="JR79" s="86" t="e">
        <f t="shared" si="89"/>
        <v>#REF!</v>
      </c>
      <c r="JS79" s="86" t="e">
        <f t="shared" si="89"/>
        <v>#REF!</v>
      </c>
      <c r="JT79" s="86" t="e">
        <f t="shared" si="89"/>
        <v>#REF!</v>
      </c>
      <c r="JU79" s="86" t="e">
        <f t="shared" si="89"/>
        <v>#REF!</v>
      </c>
      <c r="JV79" s="86" t="e">
        <f t="shared" si="89"/>
        <v>#REF!</v>
      </c>
    </row>
    <row r="80" spans="1:282">
      <c r="A80" s="72"/>
      <c r="B80" s="59"/>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row>
    <row r="81" spans="1:282" s="89" customFormat="1" hidden="1">
      <c r="A81" s="89" t="s">
        <v>266</v>
      </c>
      <c r="B81" s="89">
        <v>2</v>
      </c>
    </row>
    <row r="82" spans="1:282" s="88" customFormat="1" hidden="1">
      <c r="C82"/>
    </row>
    <row r="83" spans="1:282" hidden="1">
      <c r="A83" t="s">
        <v>267</v>
      </c>
      <c r="B83" s="59"/>
      <c r="C83" s="68">
        <f t="shared" ref="C83:BN83" si="90">B87</f>
        <v>0</v>
      </c>
      <c r="D83" s="68">
        <f t="shared" si="90"/>
        <v>0</v>
      </c>
      <c r="E83" s="68">
        <f t="shared" si="90"/>
        <v>0</v>
      </c>
      <c r="F83" s="68">
        <f t="shared" si="90"/>
        <v>0</v>
      </c>
      <c r="G83" s="68">
        <f t="shared" si="90"/>
        <v>0</v>
      </c>
      <c r="H83" s="68">
        <f t="shared" si="90"/>
        <v>0</v>
      </c>
      <c r="I83" s="68">
        <f t="shared" si="90"/>
        <v>0</v>
      </c>
      <c r="J83" s="68">
        <f t="shared" si="90"/>
        <v>0</v>
      </c>
      <c r="K83" s="68">
        <f t="shared" si="90"/>
        <v>0</v>
      </c>
      <c r="L83" s="68">
        <f t="shared" si="90"/>
        <v>0</v>
      </c>
      <c r="M83" s="68">
        <f t="shared" si="90"/>
        <v>0</v>
      </c>
      <c r="N83" s="68">
        <f t="shared" si="90"/>
        <v>0</v>
      </c>
      <c r="O83" s="68">
        <f t="shared" si="90"/>
        <v>0</v>
      </c>
      <c r="P83" s="68">
        <f t="shared" si="90"/>
        <v>0</v>
      </c>
      <c r="Q83" s="68">
        <f t="shared" si="90"/>
        <v>0</v>
      </c>
      <c r="R83" s="68">
        <f t="shared" si="90"/>
        <v>0</v>
      </c>
      <c r="S83" s="68">
        <f t="shared" si="90"/>
        <v>0</v>
      </c>
      <c r="T83" s="68">
        <f t="shared" si="90"/>
        <v>0</v>
      </c>
      <c r="U83" s="68">
        <f t="shared" si="90"/>
        <v>0</v>
      </c>
      <c r="V83" s="68">
        <f t="shared" si="90"/>
        <v>0</v>
      </c>
      <c r="W83" s="68">
        <f t="shared" si="90"/>
        <v>0</v>
      </c>
      <c r="X83" s="68">
        <f t="shared" si="90"/>
        <v>0</v>
      </c>
      <c r="Y83" s="68">
        <f t="shared" si="90"/>
        <v>0</v>
      </c>
      <c r="Z83" s="68">
        <f t="shared" si="90"/>
        <v>0</v>
      </c>
      <c r="AA83" s="68">
        <f t="shared" si="90"/>
        <v>0</v>
      </c>
      <c r="AB83" s="68">
        <f t="shared" si="90"/>
        <v>0</v>
      </c>
      <c r="AC83" s="68">
        <f t="shared" si="90"/>
        <v>0</v>
      </c>
      <c r="AD83" s="68">
        <f t="shared" si="90"/>
        <v>0</v>
      </c>
      <c r="AE83" s="68">
        <f t="shared" si="90"/>
        <v>0</v>
      </c>
      <c r="AF83" s="68">
        <f t="shared" si="90"/>
        <v>0</v>
      </c>
      <c r="AG83" s="68">
        <f t="shared" si="90"/>
        <v>0</v>
      </c>
      <c r="AH83" s="68">
        <f t="shared" si="90"/>
        <v>0</v>
      </c>
      <c r="AI83" s="68">
        <f t="shared" si="90"/>
        <v>0</v>
      </c>
      <c r="AJ83" s="68">
        <f t="shared" si="90"/>
        <v>0</v>
      </c>
      <c r="AK83" s="68">
        <f t="shared" si="90"/>
        <v>0</v>
      </c>
      <c r="AL83" s="68">
        <f t="shared" si="90"/>
        <v>0</v>
      </c>
      <c r="AM83" s="68">
        <f t="shared" si="90"/>
        <v>0</v>
      </c>
      <c r="AN83" s="68">
        <f t="shared" si="90"/>
        <v>0</v>
      </c>
      <c r="AO83" s="68">
        <f t="shared" si="90"/>
        <v>0</v>
      </c>
      <c r="AP83" s="68">
        <f t="shared" si="90"/>
        <v>0</v>
      </c>
      <c r="AQ83" s="68">
        <f t="shared" si="90"/>
        <v>0</v>
      </c>
      <c r="AR83" s="68">
        <f t="shared" si="90"/>
        <v>0</v>
      </c>
      <c r="AS83" s="68">
        <f t="shared" si="90"/>
        <v>0</v>
      </c>
      <c r="AT83" s="68">
        <f t="shared" si="90"/>
        <v>0</v>
      </c>
      <c r="AU83" s="68">
        <f t="shared" si="90"/>
        <v>0</v>
      </c>
      <c r="AV83" s="68">
        <f t="shared" si="90"/>
        <v>0</v>
      </c>
      <c r="AW83" s="68">
        <f t="shared" si="90"/>
        <v>0</v>
      </c>
      <c r="AX83" s="68">
        <f t="shared" si="90"/>
        <v>0</v>
      </c>
      <c r="AY83" s="68">
        <f t="shared" si="90"/>
        <v>0</v>
      </c>
      <c r="AZ83" s="68">
        <f t="shared" si="90"/>
        <v>0</v>
      </c>
      <c r="BA83" s="68">
        <f t="shared" si="90"/>
        <v>0</v>
      </c>
      <c r="BB83" s="68">
        <f t="shared" si="90"/>
        <v>0</v>
      </c>
      <c r="BC83" s="68">
        <f t="shared" si="90"/>
        <v>0</v>
      </c>
      <c r="BD83" s="68">
        <f t="shared" si="90"/>
        <v>0</v>
      </c>
      <c r="BE83" s="68">
        <f t="shared" si="90"/>
        <v>0</v>
      </c>
      <c r="BF83" s="68">
        <f t="shared" si="90"/>
        <v>0</v>
      </c>
      <c r="BG83" s="68">
        <f t="shared" si="90"/>
        <v>0</v>
      </c>
      <c r="BH83" s="68">
        <f t="shared" si="90"/>
        <v>0</v>
      </c>
      <c r="BI83" s="68">
        <f t="shared" si="90"/>
        <v>0</v>
      </c>
      <c r="BJ83" s="68">
        <f t="shared" si="90"/>
        <v>0</v>
      </c>
      <c r="BK83" s="68">
        <f t="shared" si="90"/>
        <v>0</v>
      </c>
      <c r="BL83" s="68">
        <f t="shared" si="90"/>
        <v>0</v>
      </c>
      <c r="BM83" s="68">
        <f t="shared" si="90"/>
        <v>0</v>
      </c>
      <c r="BN83" s="68">
        <f t="shared" si="90"/>
        <v>0</v>
      </c>
      <c r="BO83" s="68">
        <f t="shared" ref="BO83:DZ83" si="91">BN87</f>
        <v>0</v>
      </c>
      <c r="BP83" s="68">
        <f t="shared" si="91"/>
        <v>0</v>
      </c>
      <c r="BQ83" s="68">
        <f t="shared" si="91"/>
        <v>0</v>
      </c>
      <c r="BR83" s="68">
        <f t="shared" si="91"/>
        <v>0</v>
      </c>
      <c r="BS83" s="68">
        <f t="shared" si="91"/>
        <v>0</v>
      </c>
      <c r="BT83" s="68">
        <f t="shared" si="91"/>
        <v>0</v>
      </c>
      <c r="BU83" s="68">
        <f t="shared" si="91"/>
        <v>0</v>
      </c>
      <c r="BV83" s="68">
        <f t="shared" si="91"/>
        <v>0</v>
      </c>
      <c r="BW83" s="68">
        <f t="shared" si="91"/>
        <v>0</v>
      </c>
      <c r="BX83" s="68">
        <f t="shared" si="91"/>
        <v>0</v>
      </c>
      <c r="BY83" s="68">
        <f t="shared" si="91"/>
        <v>0</v>
      </c>
      <c r="BZ83" s="68">
        <f t="shared" si="91"/>
        <v>0</v>
      </c>
      <c r="CA83" s="68">
        <f t="shared" si="91"/>
        <v>0</v>
      </c>
      <c r="CB83" s="68">
        <f t="shared" si="91"/>
        <v>0</v>
      </c>
      <c r="CC83" s="68">
        <f t="shared" si="91"/>
        <v>0</v>
      </c>
      <c r="CD83" s="68">
        <f t="shared" si="91"/>
        <v>0</v>
      </c>
      <c r="CE83" s="68">
        <f t="shared" si="91"/>
        <v>0</v>
      </c>
      <c r="CF83" s="68">
        <f t="shared" si="91"/>
        <v>0</v>
      </c>
      <c r="CG83" s="68">
        <f t="shared" si="91"/>
        <v>0</v>
      </c>
      <c r="CH83" s="68">
        <f t="shared" si="91"/>
        <v>0</v>
      </c>
      <c r="CI83" s="68">
        <f t="shared" si="91"/>
        <v>0</v>
      </c>
      <c r="CJ83" s="68">
        <f t="shared" si="91"/>
        <v>0</v>
      </c>
      <c r="CK83" s="68">
        <f t="shared" si="91"/>
        <v>0</v>
      </c>
      <c r="CL83" s="68">
        <f t="shared" si="91"/>
        <v>0</v>
      </c>
      <c r="CM83" s="68">
        <f t="shared" si="91"/>
        <v>0</v>
      </c>
      <c r="CN83" s="68">
        <f t="shared" si="91"/>
        <v>0</v>
      </c>
      <c r="CO83" s="68">
        <f t="shared" si="91"/>
        <v>0</v>
      </c>
      <c r="CP83" s="68">
        <f t="shared" si="91"/>
        <v>0</v>
      </c>
      <c r="CQ83" s="68">
        <f t="shared" si="91"/>
        <v>0</v>
      </c>
      <c r="CR83" s="68">
        <f t="shared" si="91"/>
        <v>0</v>
      </c>
      <c r="CS83" s="68">
        <f t="shared" si="91"/>
        <v>0</v>
      </c>
      <c r="CT83" s="68">
        <f t="shared" si="91"/>
        <v>0</v>
      </c>
      <c r="CU83" s="68">
        <f t="shared" si="91"/>
        <v>0</v>
      </c>
      <c r="CV83" s="68">
        <f t="shared" si="91"/>
        <v>0</v>
      </c>
      <c r="CW83" s="68">
        <f t="shared" si="91"/>
        <v>0</v>
      </c>
      <c r="CX83" s="68">
        <f t="shared" si="91"/>
        <v>0</v>
      </c>
      <c r="CY83" s="68">
        <f t="shared" si="91"/>
        <v>0</v>
      </c>
      <c r="CZ83" s="68">
        <f t="shared" si="91"/>
        <v>0</v>
      </c>
      <c r="DA83" s="68">
        <f t="shared" si="91"/>
        <v>0</v>
      </c>
      <c r="DB83" s="68">
        <f t="shared" si="91"/>
        <v>0</v>
      </c>
      <c r="DC83" s="68">
        <f t="shared" si="91"/>
        <v>0</v>
      </c>
      <c r="DD83" s="68">
        <f t="shared" si="91"/>
        <v>0</v>
      </c>
      <c r="DE83" s="68">
        <f t="shared" si="91"/>
        <v>0</v>
      </c>
      <c r="DF83" s="68">
        <f t="shared" si="91"/>
        <v>0</v>
      </c>
      <c r="DG83" s="68">
        <f t="shared" si="91"/>
        <v>0</v>
      </c>
      <c r="DH83" s="68">
        <f t="shared" si="91"/>
        <v>0</v>
      </c>
      <c r="DI83" s="68">
        <f t="shared" si="91"/>
        <v>0</v>
      </c>
      <c r="DJ83" s="68">
        <f t="shared" si="91"/>
        <v>0</v>
      </c>
      <c r="DK83" s="68">
        <f t="shared" si="91"/>
        <v>0</v>
      </c>
      <c r="DL83" s="68">
        <f t="shared" si="91"/>
        <v>0</v>
      </c>
      <c r="DM83" s="68">
        <f t="shared" si="91"/>
        <v>0</v>
      </c>
      <c r="DN83" s="68">
        <f t="shared" si="91"/>
        <v>0</v>
      </c>
      <c r="DO83" s="68">
        <f t="shared" si="91"/>
        <v>0</v>
      </c>
      <c r="DP83" s="68">
        <f t="shared" si="91"/>
        <v>0</v>
      </c>
      <c r="DQ83" s="68">
        <f t="shared" si="91"/>
        <v>0</v>
      </c>
      <c r="DR83" s="68">
        <f t="shared" si="91"/>
        <v>0</v>
      </c>
      <c r="DS83" s="68">
        <f t="shared" si="91"/>
        <v>0</v>
      </c>
      <c r="DT83" s="68">
        <f t="shared" si="91"/>
        <v>0</v>
      </c>
      <c r="DU83" s="68">
        <f t="shared" si="91"/>
        <v>0</v>
      </c>
      <c r="DV83" s="68">
        <f t="shared" si="91"/>
        <v>0</v>
      </c>
      <c r="DW83" s="68">
        <f t="shared" si="91"/>
        <v>0</v>
      </c>
      <c r="DX83" s="68">
        <f t="shared" si="91"/>
        <v>0</v>
      </c>
      <c r="DY83" s="68">
        <f t="shared" si="91"/>
        <v>0</v>
      </c>
      <c r="DZ83" s="68">
        <f t="shared" si="91"/>
        <v>0</v>
      </c>
      <c r="EA83" s="68">
        <f t="shared" ref="EA83:GL83" si="92">DZ87</f>
        <v>0</v>
      </c>
      <c r="EB83" s="68">
        <f t="shared" si="92"/>
        <v>0</v>
      </c>
      <c r="EC83" s="68">
        <f t="shared" si="92"/>
        <v>0</v>
      </c>
      <c r="ED83" s="68">
        <f t="shared" si="92"/>
        <v>0</v>
      </c>
      <c r="EE83" s="68">
        <f t="shared" si="92"/>
        <v>0</v>
      </c>
      <c r="EF83" s="68">
        <f t="shared" si="92"/>
        <v>0</v>
      </c>
      <c r="EG83" s="68">
        <f t="shared" si="92"/>
        <v>0</v>
      </c>
      <c r="EH83" s="68">
        <f t="shared" si="92"/>
        <v>0</v>
      </c>
      <c r="EI83" s="68">
        <f t="shared" si="92"/>
        <v>0</v>
      </c>
      <c r="EJ83" s="68">
        <f t="shared" si="92"/>
        <v>0</v>
      </c>
      <c r="EK83" s="68">
        <f t="shared" si="92"/>
        <v>0</v>
      </c>
      <c r="EL83" s="68">
        <f t="shared" si="92"/>
        <v>0</v>
      </c>
      <c r="EM83" s="68">
        <f t="shared" si="92"/>
        <v>0</v>
      </c>
      <c r="EN83" s="68">
        <f t="shared" si="92"/>
        <v>0</v>
      </c>
      <c r="EO83" s="68">
        <f t="shared" si="92"/>
        <v>0</v>
      </c>
      <c r="EP83" s="68">
        <f t="shared" si="92"/>
        <v>0</v>
      </c>
      <c r="EQ83" s="68">
        <f t="shared" si="92"/>
        <v>0</v>
      </c>
      <c r="ER83" s="68">
        <f t="shared" si="92"/>
        <v>0</v>
      </c>
      <c r="ES83" s="68">
        <f t="shared" si="92"/>
        <v>0</v>
      </c>
      <c r="ET83" s="68">
        <f t="shared" si="92"/>
        <v>0</v>
      </c>
      <c r="EU83" s="68">
        <f t="shared" si="92"/>
        <v>0</v>
      </c>
      <c r="EV83" s="68">
        <f t="shared" si="92"/>
        <v>0</v>
      </c>
      <c r="EW83" s="68">
        <f t="shared" si="92"/>
        <v>0</v>
      </c>
      <c r="EX83" s="68">
        <f t="shared" si="92"/>
        <v>0</v>
      </c>
      <c r="EY83" s="68">
        <f t="shared" si="92"/>
        <v>0</v>
      </c>
      <c r="EZ83" s="68">
        <f t="shared" si="92"/>
        <v>0</v>
      </c>
      <c r="FA83" s="68">
        <f t="shared" si="92"/>
        <v>0</v>
      </c>
      <c r="FB83" s="68">
        <f t="shared" si="92"/>
        <v>0</v>
      </c>
      <c r="FC83" s="68">
        <f t="shared" si="92"/>
        <v>0</v>
      </c>
      <c r="FD83" s="68">
        <f t="shared" si="92"/>
        <v>0</v>
      </c>
      <c r="FE83" s="68">
        <f t="shared" si="92"/>
        <v>0</v>
      </c>
      <c r="FF83" s="68">
        <f t="shared" si="92"/>
        <v>0</v>
      </c>
      <c r="FG83" s="68">
        <f t="shared" si="92"/>
        <v>0</v>
      </c>
      <c r="FH83" s="68">
        <f t="shared" si="92"/>
        <v>0</v>
      </c>
      <c r="FI83" s="68">
        <f t="shared" si="92"/>
        <v>0</v>
      </c>
      <c r="FJ83" s="68">
        <f t="shared" si="92"/>
        <v>0</v>
      </c>
      <c r="FK83" s="68">
        <f t="shared" si="92"/>
        <v>0</v>
      </c>
      <c r="FL83" s="68">
        <f t="shared" si="92"/>
        <v>0</v>
      </c>
      <c r="FM83" s="68">
        <f t="shared" si="92"/>
        <v>0</v>
      </c>
      <c r="FN83" s="68">
        <f t="shared" si="92"/>
        <v>0</v>
      </c>
      <c r="FO83" s="68">
        <f t="shared" si="92"/>
        <v>0</v>
      </c>
      <c r="FP83" s="68">
        <f t="shared" si="92"/>
        <v>0</v>
      </c>
      <c r="FQ83" s="68">
        <f t="shared" si="92"/>
        <v>0</v>
      </c>
      <c r="FR83" s="68">
        <f t="shared" si="92"/>
        <v>0</v>
      </c>
      <c r="FS83" s="68">
        <f t="shared" si="92"/>
        <v>0</v>
      </c>
      <c r="FT83" s="68">
        <f t="shared" si="92"/>
        <v>0</v>
      </c>
      <c r="FU83" s="68">
        <f t="shared" si="92"/>
        <v>0</v>
      </c>
      <c r="FV83" s="68">
        <f t="shared" si="92"/>
        <v>0</v>
      </c>
      <c r="FW83" s="68">
        <f t="shared" si="92"/>
        <v>0</v>
      </c>
      <c r="FX83" s="68">
        <f t="shared" si="92"/>
        <v>0</v>
      </c>
      <c r="FY83" s="68">
        <f t="shared" si="92"/>
        <v>0</v>
      </c>
      <c r="FZ83" s="68">
        <f t="shared" si="92"/>
        <v>0</v>
      </c>
      <c r="GA83" s="68">
        <f t="shared" si="92"/>
        <v>0</v>
      </c>
      <c r="GB83" s="68">
        <f t="shared" si="92"/>
        <v>0</v>
      </c>
      <c r="GC83" s="68">
        <f t="shared" si="92"/>
        <v>0</v>
      </c>
      <c r="GD83" s="68">
        <f t="shared" si="92"/>
        <v>0</v>
      </c>
      <c r="GE83" s="68">
        <f t="shared" si="92"/>
        <v>0</v>
      </c>
      <c r="GF83" s="68">
        <f t="shared" si="92"/>
        <v>0</v>
      </c>
      <c r="GG83" s="68">
        <f t="shared" si="92"/>
        <v>0</v>
      </c>
      <c r="GH83" s="68">
        <f t="shared" si="92"/>
        <v>0</v>
      </c>
      <c r="GI83" s="68">
        <f t="shared" si="92"/>
        <v>0</v>
      </c>
      <c r="GJ83" s="68">
        <f t="shared" si="92"/>
        <v>0</v>
      </c>
      <c r="GK83" s="68">
        <f t="shared" si="92"/>
        <v>0</v>
      </c>
      <c r="GL83" s="68">
        <f t="shared" si="92"/>
        <v>0</v>
      </c>
      <c r="GM83" s="68">
        <f t="shared" ref="GM83:IX83" si="93">GL87</f>
        <v>0</v>
      </c>
      <c r="GN83" s="68">
        <f t="shared" si="93"/>
        <v>0</v>
      </c>
      <c r="GO83" s="68">
        <f t="shared" si="93"/>
        <v>0</v>
      </c>
      <c r="GP83" s="68">
        <f t="shared" si="93"/>
        <v>0</v>
      </c>
      <c r="GQ83" s="68">
        <f t="shared" si="93"/>
        <v>0</v>
      </c>
      <c r="GR83" s="68">
        <f t="shared" si="93"/>
        <v>0</v>
      </c>
      <c r="GS83" s="68">
        <f t="shared" si="93"/>
        <v>0</v>
      </c>
      <c r="GT83" s="68">
        <f t="shared" si="93"/>
        <v>0</v>
      </c>
      <c r="GU83" s="68">
        <f t="shared" si="93"/>
        <v>0</v>
      </c>
      <c r="GV83" s="68">
        <f t="shared" si="93"/>
        <v>0</v>
      </c>
      <c r="GW83" s="68">
        <f t="shared" si="93"/>
        <v>0</v>
      </c>
      <c r="GX83" s="68">
        <f t="shared" si="93"/>
        <v>0</v>
      </c>
      <c r="GY83" s="68">
        <f t="shared" si="93"/>
        <v>0</v>
      </c>
      <c r="GZ83" s="68">
        <f t="shared" si="93"/>
        <v>0</v>
      </c>
      <c r="HA83" s="68">
        <f t="shared" si="93"/>
        <v>0</v>
      </c>
      <c r="HB83" s="68">
        <f t="shared" si="93"/>
        <v>0</v>
      </c>
      <c r="HC83" s="68">
        <f t="shared" si="93"/>
        <v>0</v>
      </c>
      <c r="HD83" s="68">
        <f t="shared" si="93"/>
        <v>0</v>
      </c>
      <c r="HE83" s="68">
        <f t="shared" si="93"/>
        <v>0</v>
      </c>
      <c r="HF83" s="68">
        <f t="shared" si="93"/>
        <v>0</v>
      </c>
      <c r="HG83" s="68">
        <f t="shared" si="93"/>
        <v>0</v>
      </c>
      <c r="HH83" s="68">
        <f t="shared" si="93"/>
        <v>0</v>
      </c>
      <c r="HI83" s="68">
        <f t="shared" si="93"/>
        <v>0</v>
      </c>
      <c r="HJ83" s="68">
        <f t="shared" si="93"/>
        <v>0</v>
      </c>
      <c r="HK83" s="68">
        <f t="shared" si="93"/>
        <v>0</v>
      </c>
      <c r="HL83" s="68">
        <f t="shared" si="93"/>
        <v>0</v>
      </c>
      <c r="HM83" s="68">
        <f t="shared" si="93"/>
        <v>0</v>
      </c>
      <c r="HN83" s="68">
        <f t="shared" si="93"/>
        <v>0</v>
      </c>
      <c r="HO83" s="68">
        <f t="shared" si="93"/>
        <v>0</v>
      </c>
      <c r="HP83" s="68">
        <f t="shared" si="93"/>
        <v>0</v>
      </c>
      <c r="HQ83" s="68">
        <f t="shared" si="93"/>
        <v>0</v>
      </c>
      <c r="HR83" s="68">
        <f t="shared" si="93"/>
        <v>0</v>
      </c>
      <c r="HS83" s="68">
        <f t="shared" si="93"/>
        <v>0</v>
      </c>
      <c r="HT83" s="68">
        <f t="shared" si="93"/>
        <v>0</v>
      </c>
      <c r="HU83" s="68">
        <f t="shared" si="93"/>
        <v>0</v>
      </c>
      <c r="HV83" s="68">
        <f t="shared" si="93"/>
        <v>0</v>
      </c>
      <c r="HW83" s="68">
        <f t="shared" si="93"/>
        <v>0</v>
      </c>
      <c r="HX83" s="68">
        <f t="shared" si="93"/>
        <v>0</v>
      </c>
      <c r="HY83" s="68">
        <f t="shared" si="93"/>
        <v>0</v>
      </c>
      <c r="HZ83" s="68">
        <f t="shared" si="93"/>
        <v>0</v>
      </c>
      <c r="IA83" s="68">
        <f t="shared" si="93"/>
        <v>0</v>
      </c>
      <c r="IB83" s="68">
        <f t="shared" si="93"/>
        <v>0</v>
      </c>
      <c r="IC83" s="68">
        <f t="shared" si="93"/>
        <v>0</v>
      </c>
      <c r="ID83" s="68">
        <f t="shared" si="93"/>
        <v>0</v>
      </c>
      <c r="IE83" s="68">
        <f t="shared" si="93"/>
        <v>0</v>
      </c>
      <c r="IF83" s="68">
        <f t="shared" si="93"/>
        <v>0</v>
      </c>
      <c r="IG83" s="68">
        <f t="shared" si="93"/>
        <v>0</v>
      </c>
      <c r="IH83" s="68">
        <f t="shared" si="93"/>
        <v>0</v>
      </c>
      <c r="II83" s="68">
        <f t="shared" si="93"/>
        <v>0</v>
      </c>
      <c r="IJ83" s="68">
        <f t="shared" si="93"/>
        <v>0</v>
      </c>
      <c r="IK83" s="68">
        <f t="shared" si="93"/>
        <v>0</v>
      </c>
      <c r="IL83" s="68">
        <f t="shared" si="93"/>
        <v>0</v>
      </c>
      <c r="IM83" s="68">
        <f t="shared" si="93"/>
        <v>0</v>
      </c>
      <c r="IN83" s="68">
        <f t="shared" si="93"/>
        <v>0</v>
      </c>
      <c r="IO83" s="68">
        <f t="shared" si="93"/>
        <v>0</v>
      </c>
      <c r="IP83" s="68">
        <f t="shared" si="93"/>
        <v>0</v>
      </c>
      <c r="IQ83" s="68">
        <f t="shared" si="93"/>
        <v>0</v>
      </c>
      <c r="IR83" s="68">
        <f t="shared" si="93"/>
        <v>0</v>
      </c>
      <c r="IS83" s="68">
        <f t="shared" si="93"/>
        <v>0</v>
      </c>
      <c r="IT83" s="68">
        <f t="shared" si="93"/>
        <v>0</v>
      </c>
      <c r="IU83" s="68">
        <f t="shared" si="93"/>
        <v>0</v>
      </c>
      <c r="IV83" s="68">
        <f t="shared" si="93"/>
        <v>0</v>
      </c>
      <c r="IW83" s="68">
        <f t="shared" si="93"/>
        <v>0</v>
      </c>
      <c r="IX83" s="68">
        <f t="shared" si="93"/>
        <v>0</v>
      </c>
      <c r="IY83" s="68">
        <f t="shared" ref="IY83:JV83" si="94">IX87</f>
        <v>0</v>
      </c>
      <c r="IZ83" s="68">
        <f t="shared" si="94"/>
        <v>0</v>
      </c>
      <c r="JA83" s="68">
        <f t="shared" si="94"/>
        <v>0</v>
      </c>
      <c r="JB83" s="68">
        <f t="shared" si="94"/>
        <v>0</v>
      </c>
      <c r="JC83" s="68">
        <f t="shared" si="94"/>
        <v>0</v>
      </c>
      <c r="JD83" s="68">
        <f t="shared" si="94"/>
        <v>0</v>
      </c>
      <c r="JE83" s="68">
        <f t="shared" si="94"/>
        <v>0</v>
      </c>
      <c r="JF83" s="68">
        <f t="shared" si="94"/>
        <v>0</v>
      </c>
      <c r="JG83" s="68">
        <f t="shared" si="94"/>
        <v>0</v>
      </c>
      <c r="JH83" s="68">
        <f t="shared" si="94"/>
        <v>0</v>
      </c>
      <c r="JI83" s="68">
        <f t="shared" si="94"/>
        <v>0</v>
      </c>
      <c r="JJ83" s="68">
        <f t="shared" si="94"/>
        <v>0</v>
      </c>
      <c r="JK83" s="68">
        <f t="shared" si="94"/>
        <v>0</v>
      </c>
      <c r="JL83" s="68">
        <f t="shared" si="94"/>
        <v>0</v>
      </c>
      <c r="JM83" s="68">
        <f t="shared" si="94"/>
        <v>0</v>
      </c>
      <c r="JN83" s="68">
        <f t="shared" si="94"/>
        <v>0</v>
      </c>
      <c r="JO83" s="68">
        <f t="shared" si="94"/>
        <v>0</v>
      </c>
      <c r="JP83" s="68">
        <f t="shared" si="94"/>
        <v>0</v>
      </c>
      <c r="JQ83" s="68">
        <f t="shared" si="94"/>
        <v>0</v>
      </c>
      <c r="JR83" s="68">
        <f t="shared" si="94"/>
        <v>0</v>
      </c>
      <c r="JS83" s="68">
        <f t="shared" si="94"/>
        <v>0</v>
      </c>
      <c r="JT83" s="68">
        <f t="shared" si="94"/>
        <v>0</v>
      </c>
      <c r="JU83" s="68">
        <f t="shared" si="94"/>
        <v>0</v>
      </c>
      <c r="JV83" s="68">
        <f t="shared" si="94"/>
        <v>0</v>
      </c>
    </row>
    <row r="84" spans="1:282" hidden="1">
      <c r="A84" t="s">
        <v>268</v>
      </c>
      <c r="B84" s="59"/>
      <c r="C84" s="68">
        <f t="shared" ref="C84:BN84" si="95">IF($C$42+12*($B81-1)=C$63,$D$49,0)</f>
        <v>0</v>
      </c>
      <c r="D84" s="68">
        <f t="shared" si="95"/>
        <v>0</v>
      </c>
      <c r="E84" s="68">
        <f t="shared" si="95"/>
        <v>0</v>
      </c>
      <c r="F84" s="68">
        <f t="shared" si="95"/>
        <v>0</v>
      </c>
      <c r="G84" s="68">
        <f t="shared" si="95"/>
        <v>0</v>
      </c>
      <c r="H84" s="68">
        <f t="shared" si="95"/>
        <v>0</v>
      </c>
      <c r="I84" s="68">
        <f t="shared" si="95"/>
        <v>0</v>
      </c>
      <c r="J84" s="68">
        <f t="shared" si="95"/>
        <v>0</v>
      </c>
      <c r="K84" s="68">
        <f t="shared" si="95"/>
        <v>0</v>
      </c>
      <c r="L84" s="68">
        <f t="shared" si="95"/>
        <v>0</v>
      </c>
      <c r="M84" s="68">
        <f t="shared" si="95"/>
        <v>0</v>
      </c>
      <c r="N84" s="68">
        <f t="shared" si="95"/>
        <v>0</v>
      </c>
      <c r="O84" s="68">
        <f t="shared" si="95"/>
        <v>0</v>
      </c>
      <c r="P84" s="68">
        <f t="shared" si="95"/>
        <v>0</v>
      </c>
      <c r="Q84" s="68">
        <f t="shared" si="95"/>
        <v>0</v>
      </c>
      <c r="R84" s="68">
        <f t="shared" si="95"/>
        <v>0</v>
      </c>
      <c r="S84" s="68">
        <f t="shared" si="95"/>
        <v>0</v>
      </c>
      <c r="T84" s="68">
        <f t="shared" si="95"/>
        <v>0</v>
      </c>
      <c r="U84" s="68">
        <f t="shared" si="95"/>
        <v>0</v>
      </c>
      <c r="V84" s="68">
        <f t="shared" si="95"/>
        <v>0</v>
      </c>
      <c r="W84" s="68">
        <f t="shared" si="95"/>
        <v>0</v>
      </c>
      <c r="X84" s="68">
        <f t="shared" si="95"/>
        <v>0</v>
      </c>
      <c r="Y84" s="68">
        <f t="shared" si="95"/>
        <v>0</v>
      </c>
      <c r="Z84" s="68">
        <f t="shared" si="95"/>
        <v>0</v>
      </c>
      <c r="AA84" s="68">
        <f t="shared" si="95"/>
        <v>0</v>
      </c>
      <c r="AB84" s="68">
        <f t="shared" si="95"/>
        <v>0</v>
      </c>
      <c r="AC84" s="68">
        <f t="shared" si="95"/>
        <v>0</v>
      </c>
      <c r="AD84" s="68">
        <f t="shared" si="95"/>
        <v>0</v>
      </c>
      <c r="AE84" s="68">
        <f t="shared" si="95"/>
        <v>0</v>
      </c>
      <c r="AF84" s="68">
        <f t="shared" si="95"/>
        <v>0</v>
      </c>
      <c r="AG84" s="68">
        <f t="shared" si="95"/>
        <v>0</v>
      </c>
      <c r="AH84" s="68">
        <f t="shared" si="95"/>
        <v>0</v>
      </c>
      <c r="AI84" s="68">
        <f t="shared" si="95"/>
        <v>0</v>
      </c>
      <c r="AJ84" s="68">
        <f t="shared" si="95"/>
        <v>0</v>
      </c>
      <c r="AK84" s="68">
        <f t="shared" si="95"/>
        <v>0</v>
      </c>
      <c r="AL84" s="68">
        <f t="shared" si="95"/>
        <v>0</v>
      </c>
      <c r="AM84" s="68">
        <f t="shared" si="95"/>
        <v>0</v>
      </c>
      <c r="AN84" s="68">
        <f t="shared" si="95"/>
        <v>0</v>
      </c>
      <c r="AO84" s="68">
        <f t="shared" si="95"/>
        <v>0</v>
      </c>
      <c r="AP84" s="68">
        <f t="shared" si="95"/>
        <v>0</v>
      </c>
      <c r="AQ84" s="68">
        <f t="shared" si="95"/>
        <v>0</v>
      </c>
      <c r="AR84" s="68">
        <f t="shared" si="95"/>
        <v>0</v>
      </c>
      <c r="AS84" s="68">
        <f t="shared" si="95"/>
        <v>0</v>
      </c>
      <c r="AT84" s="68">
        <f t="shared" si="95"/>
        <v>0</v>
      </c>
      <c r="AU84" s="68">
        <f t="shared" si="95"/>
        <v>0</v>
      </c>
      <c r="AV84" s="68">
        <f t="shared" si="95"/>
        <v>0</v>
      </c>
      <c r="AW84" s="68">
        <f t="shared" si="95"/>
        <v>0</v>
      </c>
      <c r="AX84" s="68">
        <f t="shared" si="95"/>
        <v>0</v>
      </c>
      <c r="AY84" s="68">
        <f t="shared" si="95"/>
        <v>0</v>
      </c>
      <c r="AZ84" s="68">
        <f t="shared" si="95"/>
        <v>0</v>
      </c>
      <c r="BA84" s="68">
        <f t="shared" si="95"/>
        <v>0</v>
      </c>
      <c r="BB84" s="68">
        <f t="shared" si="95"/>
        <v>0</v>
      </c>
      <c r="BC84" s="68">
        <f t="shared" si="95"/>
        <v>0</v>
      </c>
      <c r="BD84" s="68">
        <f t="shared" si="95"/>
        <v>0</v>
      </c>
      <c r="BE84" s="68">
        <f t="shared" si="95"/>
        <v>0</v>
      </c>
      <c r="BF84" s="68">
        <f t="shared" si="95"/>
        <v>0</v>
      </c>
      <c r="BG84" s="68">
        <f t="shared" si="95"/>
        <v>0</v>
      </c>
      <c r="BH84" s="68">
        <f t="shared" si="95"/>
        <v>0</v>
      </c>
      <c r="BI84" s="68">
        <f t="shared" si="95"/>
        <v>0</v>
      </c>
      <c r="BJ84" s="68">
        <f t="shared" si="95"/>
        <v>0</v>
      </c>
      <c r="BK84" s="68">
        <f t="shared" si="95"/>
        <v>0</v>
      </c>
      <c r="BL84" s="68">
        <f t="shared" si="95"/>
        <v>0</v>
      </c>
      <c r="BM84" s="68">
        <f t="shared" si="95"/>
        <v>0</v>
      </c>
      <c r="BN84" s="68">
        <f t="shared" si="95"/>
        <v>0</v>
      </c>
      <c r="BO84" s="68">
        <f t="shared" ref="BO84:DZ84" si="96">IF($C$42+12*($B81-1)=BO$63,$D$49,0)</f>
        <v>0</v>
      </c>
      <c r="BP84" s="68">
        <f t="shared" si="96"/>
        <v>0</v>
      </c>
      <c r="BQ84" s="68">
        <f t="shared" si="96"/>
        <v>0</v>
      </c>
      <c r="BR84" s="68">
        <f t="shared" si="96"/>
        <v>0</v>
      </c>
      <c r="BS84" s="68">
        <f t="shared" si="96"/>
        <v>0</v>
      </c>
      <c r="BT84" s="68">
        <f t="shared" si="96"/>
        <v>0</v>
      </c>
      <c r="BU84" s="68">
        <f t="shared" si="96"/>
        <v>0</v>
      </c>
      <c r="BV84" s="68">
        <f t="shared" si="96"/>
        <v>0</v>
      </c>
      <c r="BW84" s="68">
        <f t="shared" si="96"/>
        <v>0</v>
      </c>
      <c r="BX84" s="68">
        <f t="shared" si="96"/>
        <v>0</v>
      </c>
      <c r="BY84" s="68">
        <f t="shared" si="96"/>
        <v>0</v>
      </c>
      <c r="BZ84" s="68">
        <f t="shared" si="96"/>
        <v>0</v>
      </c>
      <c r="CA84" s="68">
        <f t="shared" si="96"/>
        <v>0</v>
      </c>
      <c r="CB84" s="68">
        <f t="shared" si="96"/>
        <v>0</v>
      </c>
      <c r="CC84" s="68">
        <f t="shared" si="96"/>
        <v>0</v>
      </c>
      <c r="CD84" s="68">
        <f t="shared" si="96"/>
        <v>0</v>
      </c>
      <c r="CE84" s="68">
        <f t="shared" si="96"/>
        <v>0</v>
      </c>
      <c r="CF84" s="68">
        <f t="shared" si="96"/>
        <v>0</v>
      </c>
      <c r="CG84" s="68">
        <f t="shared" si="96"/>
        <v>0</v>
      </c>
      <c r="CH84" s="68">
        <f t="shared" si="96"/>
        <v>0</v>
      </c>
      <c r="CI84" s="68">
        <f t="shared" si="96"/>
        <v>0</v>
      </c>
      <c r="CJ84" s="68">
        <f t="shared" si="96"/>
        <v>0</v>
      </c>
      <c r="CK84" s="68">
        <f t="shared" si="96"/>
        <v>0</v>
      </c>
      <c r="CL84" s="68">
        <f t="shared" si="96"/>
        <v>0</v>
      </c>
      <c r="CM84" s="68">
        <f t="shared" si="96"/>
        <v>0</v>
      </c>
      <c r="CN84" s="68">
        <f t="shared" si="96"/>
        <v>0</v>
      </c>
      <c r="CO84" s="68">
        <f t="shared" si="96"/>
        <v>0</v>
      </c>
      <c r="CP84" s="68">
        <f t="shared" si="96"/>
        <v>0</v>
      </c>
      <c r="CQ84" s="68">
        <f t="shared" si="96"/>
        <v>0</v>
      </c>
      <c r="CR84" s="68">
        <f t="shared" si="96"/>
        <v>0</v>
      </c>
      <c r="CS84" s="68">
        <f t="shared" si="96"/>
        <v>0</v>
      </c>
      <c r="CT84" s="68">
        <f t="shared" si="96"/>
        <v>0</v>
      </c>
      <c r="CU84" s="68">
        <f t="shared" si="96"/>
        <v>0</v>
      </c>
      <c r="CV84" s="68">
        <f t="shared" si="96"/>
        <v>0</v>
      </c>
      <c r="CW84" s="68">
        <f t="shared" si="96"/>
        <v>0</v>
      </c>
      <c r="CX84" s="68">
        <f t="shared" si="96"/>
        <v>0</v>
      </c>
      <c r="CY84" s="68">
        <f t="shared" si="96"/>
        <v>0</v>
      </c>
      <c r="CZ84" s="68">
        <f t="shared" si="96"/>
        <v>0</v>
      </c>
      <c r="DA84" s="68">
        <f t="shared" si="96"/>
        <v>0</v>
      </c>
      <c r="DB84" s="68">
        <f t="shared" si="96"/>
        <v>0</v>
      </c>
      <c r="DC84" s="68">
        <f t="shared" si="96"/>
        <v>0</v>
      </c>
      <c r="DD84" s="68">
        <f t="shared" si="96"/>
        <v>0</v>
      </c>
      <c r="DE84" s="68">
        <f t="shared" si="96"/>
        <v>0</v>
      </c>
      <c r="DF84" s="68">
        <f t="shared" si="96"/>
        <v>0</v>
      </c>
      <c r="DG84" s="68">
        <f t="shared" si="96"/>
        <v>0</v>
      </c>
      <c r="DH84" s="68">
        <f t="shared" si="96"/>
        <v>0</v>
      </c>
      <c r="DI84" s="68">
        <f t="shared" si="96"/>
        <v>0</v>
      </c>
      <c r="DJ84" s="68">
        <f t="shared" si="96"/>
        <v>0</v>
      </c>
      <c r="DK84" s="68">
        <f t="shared" si="96"/>
        <v>0</v>
      </c>
      <c r="DL84" s="68">
        <f t="shared" si="96"/>
        <v>0</v>
      </c>
      <c r="DM84" s="68">
        <f t="shared" si="96"/>
        <v>0</v>
      </c>
      <c r="DN84" s="68">
        <f t="shared" si="96"/>
        <v>0</v>
      </c>
      <c r="DO84" s="68">
        <f t="shared" si="96"/>
        <v>0</v>
      </c>
      <c r="DP84" s="68">
        <f t="shared" si="96"/>
        <v>0</v>
      </c>
      <c r="DQ84" s="68">
        <f t="shared" si="96"/>
        <v>0</v>
      </c>
      <c r="DR84" s="68">
        <f t="shared" si="96"/>
        <v>0</v>
      </c>
      <c r="DS84" s="68">
        <f t="shared" si="96"/>
        <v>0</v>
      </c>
      <c r="DT84" s="68">
        <f t="shared" si="96"/>
        <v>0</v>
      </c>
      <c r="DU84" s="68">
        <f t="shared" si="96"/>
        <v>0</v>
      </c>
      <c r="DV84" s="68">
        <f t="shared" si="96"/>
        <v>0</v>
      </c>
      <c r="DW84" s="68">
        <f t="shared" si="96"/>
        <v>0</v>
      </c>
      <c r="DX84" s="68">
        <f t="shared" si="96"/>
        <v>0</v>
      </c>
      <c r="DY84" s="68">
        <f t="shared" si="96"/>
        <v>0</v>
      </c>
      <c r="DZ84" s="68">
        <f t="shared" si="96"/>
        <v>0</v>
      </c>
      <c r="EA84" s="68">
        <f t="shared" ref="EA84:GL84" si="97">IF($C$42+12*($B81-1)=EA$63,$D$49,0)</f>
        <v>0</v>
      </c>
      <c r="EB84" s="68">
        <f t="shared" si="97"/>
        <v>0</v>
      </c>
      <c r="EC84" s="68">
        <f t="shared" si="97"/>
        <v>0</v>
      </c>
      <c r="ED84" s="68">
        <f t="shared" si="97"/>
        <v>0</v>
      </c>
      <c r="EE84" s="68">
        <f t="shared" si="97"/>
        <v>0</v>
      </c>
      <c r="EF84" s="68">
        <f t="shared" si="97"/>
        <v>0</v>
      </c>
      <c r="EG84" s="68">
        <f t="shared" si="97"/>
        <v>0</v>
      </c>
      <c r="EH84" s="68">
        <f t="shared" si="97"/>
        <v>0</v>
      </c>
      <c r="EI84" s="68">
        <f t="shared" si="97"/>
        <v>0</v>
      </c>
      <c r="EJ84" s="68">
        <f t="shared" si="97"/>
        <v>0</v>
      </c>
      <c r="EK84" s="68">
        <f t="shared" si="97"/>
        <v>0</v>
      </c>
      <c r="EL84" s="68">
        <f t="shared" si="97"/>
        <v>0</v>
      </c>
      <c r="EM84" s="68">
        <f t="shared" si="97"/>
        <v>0</v>
      </c>
      <c r="EN84" s="68">
        <f t="shared" si="97"/>
        <v>0</v>
      </c>
      <c r="EO84" s="68">
        <f t="shared" si="97"/>
        <v>0</v>
      </c>
      <c r="EP84" s="68">
        <f t="shared" si="97"/>
        <v>0</v>
      </c>
      <c r="EQ84" s="68">
        <f t="shared" si="97"/>
        <v>0</v>
      </c>
      <c r="ER84" s="68">
        <f t="shared" si="97"/>
        <v>0</v>
      </c>
      <c r="ES84" s="68">
        <f t="shared" si="97"/>
        <v>0</v>
      </c>
      <c r="ET84" s="68">
        <f t="shared" si="97"/>
        <v>0</v>
      </c>
      <c r="EU84" s="68">
        <f t="shared" si="97"/>
        <v>0</v>
      </c>
      <c r="EV84" s="68">
        <f t="shared" si="97"/>
        <v>0</v>
      </c>
      <c r="EW84" s="68">
        <f t="shared" si="97"/>
        <v>0</v>
      </c>
      <c r="EX84" s="68">
        <f t="shared" si="97"/>
        <v>0</v>
      </c>
      <c r="EY84" s="68">
        <f t="shared" si="97"/>
        <v>0</v>
      </c>
      <c r="EZ84" s="68">
        <f t="shared" si="97"/>
        <v>0</v>
      </c>
      <c r="FA84" s="68">
        <f t="shared" si="97"/>
        <v>0</v>
      </c>
      <c r="FB84" s="68">
        <f t="shared" si="97"/>
        <v>0</v>
      </c>
      <c r="FC84" s="68">
        <f t="shared" si="97"/>
        <v>0</v>
      </c>
      <c r="FD84" s="68">
        <f t="shared" si="97"/>
        <v>0</v>
      </c>
      <c r="FE84" s="68">
        <f t="shared" si="97"/>
        <v>0</v>
      </c>
      <c r="FF84" s="68">
        <f t="shared" si="97"/>
        <v>0</v>
      </c>
      <c r="FG84" s="68">
        <f t="shared" si="97"/>
        <v>0</v>
      </c>
      <c r="FH84" s="68">
        <f t="shared" si="97"/>
        <v>0</v>
      </c>
      <c r="FI84" s="68">
        <f t="shared" si="97"/>
        <v>0</v>
      </c>
      <c r="FJ84" s="68">
        <f t="shared" si="97"/>
        <v>0</v>
      </c>
      <c r="FK84" s="68">
        <f t="shared" si="97"/>
        <v>0</v>
      </c>
      <c r="FL84" s="68">
        <f t="shared" si="97"/>
        <v>0</v>
      </c>
      <c r="FM84" s="68">
        <f t="shared" si="97"/>
        <v>0</v>
      </c>
      <c r="FN84" s="68">
        <f t="shared" si="97"/>
        <v>0</v>
      </c>
      <c r="FO84" s="68">
        <f t="shared" si="97"/>
        <v>0</v>
      </c>
      <c r="FP84" s="68">
        <f t="shared" si="97"/>
        <v>0</v>
      </c>
      <c r="FQ84" s="68">
        <f t="shared" si="97"/>
        <v>0</v>
      </c>
      <c r="FR84" s="68">
        <f t="shared" si="97"/>
        <v>0</v>
      </c>
      <c r="FS84" s="68">
        <f t="shared" si="97"/>
        <v>0</v>
      </c>
      <c r="FT84" s="68">
        <f t="shared" si="97"/>
        <v>0</v>
      </c>
      <c r="FU84" s="68">
        <f t="shared" si="97"/>
        <v>0</v>
      </c>
      <c r="FV84" s="68">
        <f t="shared" si="97"/>
        <v>0</v>
      </c>
      <c r="FW84" s="68">
        <f t="shared" si="97"/>
        <v>0</v>
      </c>
      <c r="FX84" s="68">
        <f t="shared" si="97"/>
        <v>0</v>
      </c>
      <c r="FY84" s="68">
        <f t="shared" si="97"/>
        <v>0</v>
      </c>
      <c r="FZ84" s="68">
        <f t="shared" si="97"/>
        <v>0</v>
      </c>
      <c r="GA84" s="68">
        <f t="shared" si="97"/>
        <v>0</v>
      </c>
      <c r="GB84" s="68">
        <f t="shared" si="97"/>
        <v>0</v>
      </c>
      <c r="GC84" s="68">
        <f t="shared" si="97"/>
        <v>0</v>
      </c>
      <c r="GD84" s="68">
        <f t="shared" si="97"/>
        <v>0</v>
      </c>
      <c r="GE84" s="68">
        <f t="shared" si="97"/>
        <v>0</v>
      </c>
      <c r="GF84" s="68">
        <f t="shared" si="97"/>
        <v>0</v>
      </c>
      <c r="GG84" s="68">
        <f t="shared" si="97"/>
        <v>0</v>
      </c>
      <c r="GH84" s="68">
        <f t="shared" si="97"/>
        <v>0</v>
      </c>
      <c r="GI84" s="68">
        <f t="shared" si="97"/>
        <v>0</v>
      </c>
      <c r="GJ84" s="68">
        <f t="shared" si="97"/>
        <v>0</v>
      </c>
      <c r="GK84" s="68">
        <f t="shared" si="97"/>
        <v>0</v>
      </c>
      <c r="GL84" s="68">
        <f t="shared" si="97"/>
        <v>0</v>
      </c>
      <c r="GM84" s="68">
        <f t="shared" ref="GM84:IX84" si="98">IF($C$42+12*($B81-1)=GM$63,$D$49,0)</f>
        <v>0</v>
      </c>
      <c r="GN84" s="68">
        <f t="shared" si="98"/>
        <v>0</v>
      </c>
      <c r="GO84" s="68">
        <f t="shared" si="98"/>
        <v>0</v>
      </c>
      <c r="GP84" s="68">
        <f t="shared" si="98"/>
        <v>0</v>
      </c>
      <c r="GQ84" s="68">
        <f t="shared" si="98"/>
        <v>0</v>
      </c>
      <c r="GR84" s="68">
        <f t="shared" si="98"/>
        <v>0</v>
      </c>
      <c r="GS84" s="68">
        <f t="shared" si="98"/>
        <v>0</v>
      </c>
      <c r="GT84" s="68">
        <f t="shared" si="98"/>
        <v>0</v>
      </c>
      <c r="GU84" s="68">
        <f t="shared" si="98"/>
        <v>0</v>
      </c>
      <c r="GV84" s="68">
        <f t="shared" si="98"/>
        <v>0</v>
      </c>
      <c r="GW84" s="68">
        <f t="shared" si="98"/>
        <v>0</v>
      </c>
      <c r="GX84" s="68">
        <f t="shared" si="98"/>
        <v>0</v>
      </c>
      <c r="GY84" s="68">
        <f t="shared" si="98"/>
        <v>0</v>
      </c>
      <c r="GZ84" s="68">
        <f t="shared" si="98"/>
        <v>0</v>
      </c>
      <c r="HA84" s="68">
        <f t="shared" si="98"/>
        <v>0</v>
      </c>
      <c r="HB84" s="68">
        <f t="shared" si="98"/>
        <v>0</v>
      </c>
      <c r="HC84" s="68">
        <f t="shared" si="98"/>
        <v>0</v>
      </c>
      <c r="HD84" s="68">
        <f t="shared" si="98"/>
        <v>0</v>
      </c>
      <c r="HE84" s="68">
        <f t="shared" si="98"/>
        <v>0</v>
      </c>
      <c r="HF84" s="68">
        <f t="shared" si="98"/>
        <v>0</v>
      </c>
      <c r="HG84" s="68">
        <f t="shared" si="98"/>
        <v>0</v>
      </c>
      <c r="HH84" s="68">
        <f t="shared" si="98"/>
        <v>0</v>
      </c>
      <c r="HI84" s="68">
        <f t="shared" si="98"/>
        <v>0</v>
      </c>
      <c r="HJ84" s="68">
        <f t="shared" si="98"/>
        <v>0</v>
      </c>
      <c r="HK84" s="68">
        <f t="shared" si="98"/>
        <v>0</v>
      </c>
      <c r="HL84" s="68">
        <f t="shared" si="98"/>
        <v>0</v>
      </c>
      <c r="HM84" s="68">
        <f t="shared" si="98"/>
        <v>0</v>
      </c>
      <c r="HN84" s="68">
        <f t="shared" si="98"/>
        <v>0</v>
      </c>
      <c r="HO84" s="68">
        <f t="shared" si="98"/>
        <v>0</v>
      </c>
      <c r="HP84" s="68">
        <f t="shared" si="98"/>
        <v>0</v>
      </c>
      <c r="HQ84" s="68">
        <f t="shared" si="98"/>
        <v>0</v>
      </c>
      <c r="HR84" s="68">
        <f t="shared" si="98"/>
        <v>0</v>
      </c>
      <c r="HS84" s="68">
        <f t="shared" si="98"/>
        <v>0</v>
      </c>
      <c r="HT84" s="68">
        <f t="shared" si="98"/>
        <v>0</v>
      </c>
      <c r="HU84" s="68">
        <f t="shared" si="98"/>
        <v>0</v>
      </c>
      <c r="HV84" s="68">
        <f t="shared" si="98"/>
        <v>0</v>
      </c>
      <c r="HW84" s="68">
        <f t="shared" si="98"/>
        <v>0</v>
      </c>
      <c r="HX84" s="68">
        <f t="shared" si="98"/>
        <v>0</v>
      </c>
      <c r="HY84" s="68">
        <f t="shared" si="98"/>
        <v>0</v>
      </c>
      <c r="HZ84" s="68">
        <f t="shared" si="98"/>
        <v>0</v>
      </c>
      <c r="IA84" s="68">
        <f t="shared" si="98"/>
        <v>0</v>
      </c>
      <c r="IB84" s="68">
        <f t="shared" si="98"/>
        <v>0</v>
      </c>
      <c r="IC84" s="68">
        <f t="shared" si="98"/>
        <v>0</v>
      </c>
      <c r="ID84" s="68">
        <f t="shared" si="98"/>
        <v>0</v>
      </c>
      <c r="IE84" s="68">
        <f t="shared" si="98"/>
        <v>0</v>
      </c>
      <c r="IF84" s="68">
        <f t="shared" si="98"/>
        <v>0</v>
      </c>
      <c r="IG84" s="68">
        <f t="shared" si="98"/>
        <v>0</v>
      </c>
      <c r="IH84" s="68">
        <f t="shared" si="98"/>
        <v>0</v>
      </c>
      <c r="II84" s="68">
        <f t="shared" si="98"/>
        <v>0</v>
      </c>
      <c r="IJ84" s="68">
        <f t="shared" si="98"/>
        <v>0</v>
      </c>
      <c r="IK84" s="68">
        <f t="shared" si="98"/>
        <v>0</v>
      </c>
      <c r="IL84" s="68">
        <f t="shared" si="98"/>
        <v>0</v>
      </c>
      <c r="IM84" s="68">
        <f t="shared" si="98"/>
        <v>0</v>
      </c>
      <c r="IN84" s="68">
        <f t="shared" si="98"/>
        <v>0</v>
      </c>
      <c r="IO84" s="68">
        <f t="shared" si="98"/>
        <v>0</v>
      </c>
      <c r="IP84" s="68">
        <f t="shared" si="98"/>
        <v>0</v>
      </c>
      <c r="IQ84" s="68">
        <f t="shared" si="98"/>
        <v>0</v>
      </c>
      <c r="IR84" s="68">
        <f t="shared" si="98"/>
        <v>0</v>
      </c>
      <c r="IS84" s="68">
        <f t="shared" si="98"/>
        <v>0</v>
      </c>
      <c r="IT84" s="68">
        <f t="shared" si="98"/>
        <v>0</v>
      </c>
      <c r="IU84" s="68">
        <f t="shared" si="98"/>
        <v>0</v>
      </c>
      <c r="IV84" s="68">
        <f t="shared" si="98"/>
        <v>0</v>
      </c>
      <c r="IW84" s="68">
        <f t="shared" si="98"/>
        <v>0</v>
      </c>
      <c r="IX84" s="68">
        <f t="shared" si="98"/>
        <v>0</v>
      </c>
      <c r="IY84" s="68">
        <f t="shared" ref="IY84:JV84" si="99">IF($C$42+12*($B81-1)=IY$63,$D$49,0)</f>
        <v>0</v>
      </c>
      <c r="IZ84" s="68">
        <f t="shared" si="99"/>
        <v>0</v>
      </c>
      <c r="JA84" s="68">
        <f t="shared" si="99"/>
        <v>0</v>
      </c>
      <c r="JB84" s="68">
        <f t="shared" si="99"/>
        <v>0</v>
      </c>
      <c r="JC84" s="68">
        <f t="shared" si="99"/>
        <v>0</v>
      </c>
      <c r="JD84" s="68">
        <f t="shared" si="99"/>
        <v>0</v>
      </c>
      <c r="JE84" s="68">
        <f t="shared" si="99"/>
        <v>0</v>
      </c>
      <c r="JF84" s="68">
        <f t="shared" si="99"/>
        <v>0</v>
      </c>
      <c r="JG84" s="68">
        <f t="shared" si="99"/>
        <v>0</v>
      </c>
      <c r="JH84" s="68">
        <f t="shared" si="99"/>
        <v>0</v>
      </c>
      <c r="JI84" s="68">
        <f t="shared" si="99"/>
        <v>0</v>
      </c>
      <c r="JJ84" s="68">
        <f t="shared" si="99"/>
        <v>0</v>
      </c>
      <c r="JK84" s="68">
        <f t="shared" si="99"/>
        <v>0</v>
      </c>
      <c r="JL84" s="68">
        <f t="shared" si="99"/>
        <v>0</v>
      </c>
      <c r="JM84" s="68">
        <f t="shared" si="99"/>
        <v>0</v>
      </c>
      <c r="JN84" s="68">
        <f t="shared" si="99"/>
        <v>0</v>
      </c>
      <c r="JO84" s="68">
        <f t="shared" si="99"/>
        <v>0</v>
      </c>
      <c r="JP84" s="68">
        <f t="shared" si="99"/>
        <v>0</v>
      </c>
      <c r="JQ84" s="68">
        <f t="shared" si="99"/>
        <v>0</v>
      </c>
      <c r="JR84" s="68">
        <f t="shared" si="99"/>
        <v>0</v>
      </c>
      <c r="JS84" s="68">
        <f t="shared" si="99"/>
        <v>0</v>
      </c>
      <c r="JT84" s="68">
        <f t="shared" si="99"/>
        <v>0</v>
      </c>
      <c r="JU84" s="68">
        <f t="shared" si="99"/>
        <v>0</v>
      </c>
      <c r="JV84" s="68">
        <f t="shared" si="99"/>
        <v>0</v>
      </c>
    </row>
    <row r="85" spans="1:282" hidden="1">
      <c r="A85" t="s">
        <v>269</v>
      </c>
      <c r="B85" s="59"/>
      <c r="C85" s="68">
        <f t="shared" ref="C85:BN85" si="100">IF(AND(C$65&gt;0,C$65&lt;=$C$38),PPMT($C$37,C$65,$C$38,$D$50),0)</f>
        <v>0</v>
      </c>
      <c r="D85" s="68">
        <f t="shared" si="100"/>
        <v>0</v>
      </c>
      <c r="E85" s="68">
        <f t="shared" si="100"/>
        <v>0</v>
      </c>
      <c r="F85" s="68">
        <f t="shared" si="100"/>
        <v>0</v>
      </c>
      <c r="G85" s="68">
        <f t="shared" si="100"/>
        <v>0</v>
      </c>
      <c r="H85" s="68">
        <f t="shared" si="100"/>
        <v>0</v>
      </c>
      <c r="I85" s="68">
        <f t="shared" si="100"/>
        <v>0</v>
      </c>
      <c r="J85" s="68">
        <f t="shared" si="100"/>
        <v>0</v>
      </c>
      <c r="K85" s="68">
        <f t="shared" si="100"/>
        <v>0</v>
      </c>
      <c r="L85" s="68">
        <f t="shared" si="100"/>
        <v>0</v>
      </c>
      <c r="M85" s="68">
        <f t="shared" si="100"/>
        <v>0</v>
      </c>
      <c r="N85" s="68">
        <f t="shared" si="100"/>
        <v>0</v>
      </c>
      <c r="O85" s="68">
        <f t="shared" si="100"/>
        <v>0</v>
      </c>
      <c r="P85" s="68">
        <f t="shared" si="100"/>
        <v>0</v>
      </c>
      <c r="Q85" s="68">
        <f t="shared" si="100"/>
        <v>0</v>
      </c>
      <c r="R85" s="68">
        <f t="shared" si="100"/>
        <v>0</v>
      </c>
      <c r="S85" s="68">
        <f t="shared" si="100"/>
        <v>0</v>
      </c>
      <c r="T85" s="68">
        <f t="shared" si="100"/>
        <v>0</v>
      </c>
      <c r="U85" s="68">
        <f t="shared" si="100"/>
        <v>0</v>
      </c>
      <c r="V85" s="68">
        <f t="shared" si="100"/>
        <v>0</v>
      </c>
      <c r="W85" s="68">
        <f t="shared" si="100"/>
        <v>0</v>
      </c>
      <c r="X85" s="68">
        <f t="shared" si="100"/>
        <v>0</v>
      </c>
      <c r="Y85" s="68">
        <f t="shared" si="100"/>
        <v>0</v>
      </c>
      <c r="Z85" s="68">
        <f t="shared" si="100"/>
        <v>0</v>
      </c>
      <c r="AA85" s="68">
        <f t="shared" si="100"/>
        <v>0</v>
      </c>
      <c r="AB85" s="68">
        <f t="shared" si="100"/>
        <v>0</v>
      </c>
      <c r="AC85" s="68">
        <f t="shared" si="100"/>
        <v>0</v>
      </c>
      <c r="AD85" s="68">
        <f t="shared" si="100"/>
        <v>0</v>
      </c>
      <c r="AE85" s="68">
        <f t="shared" si="100"/>
        <v>0</v>
      </c>
      <c r="AF85" s="68">
        <f t="shared" si="100"/>
        <v>0</v>
      </c>
      <c r="AG85" s="68">
        <f t="shared" si="100"/>
        <v>0</v>
      </c>
      <c r="AH85" s="68">
        <f t="shared" si="100"/>
        <v>0</v>
      </c>
      <c r="AI85" s="68">
        <f t="shared" si="100"/>
        <v>0</v>
      </c>
      <c r="AJ85" s="68">
        <f t="shared" si="100"/>
        <v>0</v>
      </c>
      <c r="AK85" s="68">
        <f t="shared" si="100"/>
        <v>0</v>
      </c>
      <c r="AL85" s="68">
        <f t="shared" si="100"/>
        <v>0</v>
      </c>
      <c r="AM85" s="68">
        <f t="shared" si="100"/>
        <v>0</v>
      </c>
      <c r="AN85" s="68">
        <f t="shared" si="100"/>
        <v>0</v>
      </c>
      <c r="AO85" s="68">
        <f t="shared" si="100"/>
        <v>0</v>
      </c>
      <c r="AP85" s="68">
        <f t="shared" si="100"/>
        <v>0</v>
      </c>
      <c r="AQ85" s="68">
        <f t="shared" si="100"/>
        <v>0</v>
      </c>
      <c r="AR85" s="68">
        <f t="shared" si="100"/>
        <v>0</v>
      </c>
      <c r="AS85" s="68">
        <f t="shared" si="100"/>
        <v>0</v>
      </c>
      <c r="AT85" s="68">
        <f t="shared" si="100"/>
        <v>0</v>
      </c>
      <c r="AU85" s="68">
        <f t="shared" si="100"/>
        <v>0</v>
      </c>
      <c r="AV85" s="68">
        <f t="shared" si="100"/>
        <v>0</v>
      </c>
      <c r="AW85" s="68">
        <f t="shared" si="100"/>
        <v>0</v>
      </c>
      <c r="AX85" s="68">
        <f t="shared" si="100"/>
        <v>0</v>
      </c>
      <c r="AY85" s="68">
        <f t="shared" si="100"/>
        <v>0</v>
      </c>
      <c r="AZ85" s="68">
        <f t="shared" si="100"/>
        <v>0</v>
      </c>
      <c r="BA85" s="68">
        <f t="shared" si="100"/>
        <v>0</v>
      </c>
      <c r="BB85" s="68">
        <f t="shared" si="100"/>
        <v>0</v>
      </c>
      <c r="BC85" s="68">
        <f t="shared" si="100"/>
        <v>0</v>
      </c>
      <c r="BD85" s="68">
        <f t="shared" si="100"/>
        <v>0</v>
      </c>
      <c r="BE85" s="68">
        <f t="shared" si="100"/>
        <v>0</v>
      </c>
      <c r="BF85" s="68">
        <f t="shared" si="100"/>
        <v>0</v>
      </c>
      <c r="BG85" s="68">
        <f t="shared" si="100"/>
        <v>0</v>
      </c>
      <c r="BH85" s="68">
        <f t="shared" si="100"/>
        <v>0</v>
      </c>
      <c r="BI85" s="68">
        <f t="shared" si="100"/>
        <v>0</v>
      </c>
      <c r="BJ85" s="68">
        <f t="shared" si="100"/>
        <v>0</v>
      </c>
      <c r="BK85" s="68">
        <f t="shared" si="100"/>
        <v>0</v>
      </c>
      <c r="BL85" s="68">
        <f t="shared" si="100"/>
        <v>0</v>
      </c>
      <c r="BM85" s="68">
        <f t="shared" si="100"/>
        <v>0</v>
      </c>
      <c r="BN85" s="68">
        <f t="shared" si="100"/>
        <v>0</v>
      </c>
      <c r="BO85" s="68">
        <f t="shared" ref="BO85:DZ85" si="101">IF(AND(BO$65&gt;0,BO$65&lt;=$C$38),PPMT($C$37,BO$65,$C$38,$D$50),0)</f>
        <v>0</v>
      </c>
      <c r="BP85" s="68">
        <f t="shared" si="101"/>
        <v>0</v>
      </c>
      <c r="BQ85" s="68">
        <f t="shared" si="101"/>
        <v>0</v>
      </c>
      <c r="BR85" s="68">
        <f t="shared" si="101"/>
        <v>0</v>
      </c>
      <c r="BS85" s="68">
        <f t="shared" si="101"/>
        <v>0</v>
      </c>
      <c r="BT85" s="68">
        <f t="shared" si="101"/>
        <v>0</v>
      </c>
      <c r="BU85" s="68">
        <f t="shared" si="101"/>
        <v>0</v>
      </c>
      <c r="BV85" s="68">
        <f t="shared" si="101"/>
        <v>0</v>
      </c>
      <c r="BW85" s="68">
        <f t="shared" si="101"/>
        <v>0</v>
      </c>
      <c r="BX85" s="68">
        <f t="shared" si="101"/>
        <v>0</v>
      </c>
      <c r="BY85" s="68">
        <f t="shared" si="101"/>
        <v>0</v>
      </c>
      <c r="BZ85" s="68">
        <f t="shared" si="101"/>
        <v>0</v>
      </c>
      <c r="CA85" s="68">
        <f t="shared" si="101"/>
        <v>0</v>
      </c>
      <c r="CB85" s="68">
        <f t="shared" si="101"/>
        <v>0</v>
      </c>
      <c r="CC85" s="68">
        <f t="shared" si="101"/>
        <v>0</v>
      </c>
      <c r="CD85" s="68">
        <f t="shared" si="101"/>
        <v>0</v>
      </c>
      <c r="CE85" s="68">
        <f t="shared" si="101"/>
        <v>0</v>
      </c>
      <c r="CF85" s="68">
        <f t="shared" si="101"/>
        <v>0</v>
      </c>
      <c r="CG85" s="68">
        <f t="shared" si="101"/>
        <v>0</v>
      </c>
      <c r="CH85" s="68">
        <f t="shared" si="101"/>
        <v>0</v>
      </c>
      <c r="CI85" s="68">
        <f t="shared" si="101"/>
        <v>0</v>
      </c>
      <c r="CJ85" s="68">
        <f t="shared" si="101"/>
        <v>0</v>
      </c>
      <c r="CK85" s="68">
        <f t="shared" si="101"/>
        <v>0</v>
      </c>
      <c r="CL85" s="68">
        <f t="shared" si="101"/>
        <v>0</v>
      </c>
      <c r="CM85" s="68">
        <f t="shared" si="101"/>
        <v>0</v>
      </c>
      <c r="CN85" s="68">
        <f t="shared" si="101"/>
        <v>0</v>
      </c>
      <c r="CO85" s="68">
        <f t="shared" si="101"/>
        <v>0</v>
      </c>
      <c r="CP85" s="68">
        <f t="shared" si="101"/>
        <v>0</v>
      </c>
      <c r="CQ85" s="68">
        <f t="shared" si="101"/>
        <v>0</v>
      </c>
      <c r="CR85" s="68">
        <f t="shared" si="101"/>
        <v>0</v>
      </c>
      <c r="CS85" s="68">
        <f t="shared" si="101"/>
        <v>0</v>
      </c>
      <c r="CT85" s="68">
        <f t="shared" si="101"/>
        <v>0</v>
      </c>
      <c r="CU85" s="68">
        <f t="shared" si="101"/>
        <v>0</v>
      </c>
      <c r="CV85" s="68">
        <f t="shared" si="101"/>
        <v>0</v>
      </c>
      <c r="CW85" s="68">
        <f t="shared" si="101"/>
        <v>0</v>
      </c>
      <c r="CX85" s="68">
        <f t="shared" si="101"/>
        <v>0</v>
      </c>
      <c r="CY85" s="68">
        <f t="shared" si="101"/>
        <v>0</v>
      </c>
      <c r="CZ85" s="68">
        <f t="shared" si="101"/>
        <v>0</v>
      </c>
      <c r="DA85" s="68">
        <f t="shared" si="101"/>
        <v>0</v>
      </c>
      <c r="DB85" s="68">
        <f t="shared" si="101"/>
        <v>0</v>
      </c>
      <c r="DC85" s="68">
        <f t="shared" si="101"/>
        <v>0</v>
      </c>
      <c r="DD85" s="68">
        <f t="shared" si="101"/>
        <v>0</v>
      </c>
      <c r="DE85" s="68">
        <f t="shared" si="101"/>
        <v>0</v>
      </c>
      <c r="DF85" s="68">
        <f t="shared" si="101"/>
        <v>0</v>
      </c>
      <c r="DG85" s="68">
        <f t="shared" si="101"/>
        <v>0</v>
      </c>
      <c r="DH85" s="68">
        <f t="shared" si="101"/>
        <v>0</v>
      </c>
      <c r="DI85" s="68">
        <f t="shared" si="101"/>
        <v>0</v>
      </c>
      <c r="DJ85" s="68">
        <f t="shared" si="101"/>
        <v>0</v>
      </c>
      <c r="DK85" s="68">
        <f t="shared" si="101"/>
        <v>0</v>
      </c>
      <c r="DL85" s="68">
        <f t="shared" si="101"/>
        <v>0</v>
      </c>
      <c r="DM85" s="68">
        <f t="shared" si="101"/>
        <v>0</v>
      </c>
      <c r="DN85" s="68">
        <f t="shared" si="101"/>
        <v>0</v>
      </c>
      <c r="DO85" s="68">
        <f t="shared" si="101"/>
        <v>0</v>
      </c>
      <c r="DP85" s="68">
        <f t="shared" si="101"/>
        <v>0</v>
      </c>
      <c r="DQ85" s="68">
        <f t="shared" si="101"/>
        <v>0</v>
      </c>
      <c r="DR85" s="68">
        <f t="shared" si="101"/>
        <v>0</v>
      </c>
      <c r="DS85" s="68">
        <f t="shared" si="101"/>
        <v>0</v>
      </c>
      <c r="DT85" s="68">
        <f t="shared" si="101"/>
        <v>0</v>
      </c>
      <c r="DU85" s="68">
        <f t="shared" si="101"/>
        <v>0</v>
      </c>
      <c r="DV85" s="68">
        <f t="shared" si="101"/>
        <v>0</v>
      </c>
      <c r="DW85" s="68">
        <f t="shared" si="101"/>
        <v>0</v>
      </c>
      <c r="DX85" s="68">
        <f t="shared" si="101"/>
        <v>0</v>
      </c>
      <c r="DY85" s="68">
        <f t="shared" si="101"/>
        <v>0</v>
      </c>
      <c r="DZ85" s="68">
        <f t="shared" si="101"/>
        <v>0</v>
      </c>
      <c r="EA85" s="68">
        <f t="shared" ref="EA85:GL85" si="102">IF(AND(EA$65&gt;0,EA$65&lt;=$C$38),PPMT($C$37,EA$65,$C$38,$D$50),0)</f>
        <v>0</v>
      </c>
      <c r="EB85" s="68">
        <f t="shared" si="102"/>
        <v>0</v>
      </c>
      <c r="EC85" s="68">
        <f t="shared" si="102"/>
        <v>0</v>
      </c>
      <c r="ED85" s="68">
        <f t="shared" si="102"/>
        <v>0</v>
      </c>
      <c r="EE85" s="68">
        <f t="shared" si="102"/>
        <v>0</v>
      </c>
      <c r="EF85" s="68">
        <f t="shared" si="102"/>
        <v>0</v>
      </c>
      <c r="EG85" s="68">
        <f t="shared" si="102"/>
        <v>0</v>
      </c>
      <c r="EH85" s="68">
        <f t="shared" si="102"/>
        <v>0</v>
      </c>
      <c r="EI85" s="68">
        <f t="shared" si="102"/>
        <v>0</v>
      </c>
      <c r="EJ85" s="68">
        <f t="shared" si="102"/>
        <v>0</v>
      </c>
      <c r="EK85" s="68">
        <f t="shared" si="102"/>
        <v>0</v>
      </c>
      <c r="EL85" s="68">
        <f t="shared" si="102"/>
        <v>0</v>
      </c>
      <c r="EM85" s="68">
        <f t="shared" si="102"/>
        <v>0</v>
      </c>
      <c r="EN85" s="68">
        <f t="shared" si="102"/>
        <v>0</v>
      </c>
      <c r="EO85" s="68">
        <f t="shared" si="102"/>
        <v>0</v>
      </c>
      <c r="EP85" s="68">
        <f t="shared" si="102"/>
        <v>0</v>
      </c>
      <c r="EQ85" s="68">
        <f t="shared" si="102"/>
        <v>0</v>
      </c>
      <c r="ER85" s="68">
        <f t="shared" si="102"/>
        <v>0</v>
      </c>
      <c r="ES85" s="68">
        <f t="shared" si="102"/>
        <v>0</v>
      </c>
      <c r="ET85" s="68">
        <f t="shared" si="102"/>
        <v>0</v>
      </c>
      <c r="EU85" s="68">
        <f t="shared" si="102"/>
        <v>0</v>
      </c>
      <c r="EV85" s="68">
        <f t="shared" si="102"/>
        <v>0</v>
      </c>
      <c r="EW85" s="68">
        <f t="shared" si="102"/>
        <v>0</v>
      </c>
      <c r="EX85" s="68">
        <f t="shared" si="102"/>
        <v>0</v>
      </c>
      <c r="EY85" s="68">
        <f t="shared" si="102"/>
        <v>0</v>
      </c>
      <c r="EZ85" s="68">
        <f t="shared" si="102"/>
        <v>0</v>
      </c>
      <c r="FA85" s="68">
        <f t="shared" si="102"/>
        <v>0</v>
      </c>
      <c r="FB85" s="68">
        <f t="shared" si="102"/>
        <v>0</v>
      </c>
      <c r="FC85" s="68">
        <f t="shared" si="102"/>
        <v>0</v>
      </c>
      <c r="FD85" s="68">
        <f t="shared" si="102"/>
        <v>0</v>
      </c>
      <c r="FE85" s="68">
        <f t="shared" si="102"/>
        <v>0</v>
      </c>
      <c r="FF85" s="68">
        <f t="shared" si="102"/>
        <v>0</v>
      </c>
      <c r="FG85" s="68">
        <f t="shared" si="102"/>
        <v>0</v>
      </c>
      <c r="FH85" s="68">
        <f t="shared" si="102"/>
        <v>0</v>
      </c>
      <c r="FI85" s="68">
        <f t="shared" si="102"/>
        <v>0</v>
      </c>
      <c r="FJ85" s="68">
        <f t="shared" si="102"/>
        <v>0</v>
      </c>
      <c r="FK85" s="68">
        <f t="shared" si="102"/>
        <v>0</v>
      </c>
      <c r="FL85" s="68">
        <f t="shared" si="102"/>
        <v>0</v>
      </c>
      <c r="FM85" s="68">
        <f t="shared" si="102"/>
        <v>0</v>
      </c>
      <c r="FN85" s="68">
        <f t="shared" si="102"/>
        <v>0</v>
      </c>
      <c r="FO85" s="68">
        <f t="shared" si="102"/>
        <v>0</v>
      </c>
      <c r="FP85" s="68">
        <f t="shared" si="102"/>
        <v>0</v>
      </c>
      <c r="FQ85" s="68">
        <f t="shared" si="102"/>
        <v>0</v>
      </c>
      <c r="FR85" s="68">
        <f t="shared" si="102"/>
        <v>0</v>
      </c>
      <c r="FS85" s="68">
        <f t="shared" si="102"/>
        <v>0</v>
      </c>
      <c r="FT85" s="68">
        <f t="shared" si="102"/>
        <v>0</v>
      </c>
      <c r="FU85" s="68">
        <f t="shared" si="102"/>
        <v>0</v>
      </c>
      <c r="FV85" s="68">
        <f t="shared" si="102"/>
        <v>0</v>
      </c>
      <c r="FW85" s="68">
        <f t="shared" si="102"/>
        <v>0</v>
      </c>
      <c r="FX85" s="68">
        <f t="shared" si="102"/>
        <v>0</v>
      </c>
      <c r="FY85" s="68">
        <f t="shared" si="102"/>
        <v>0</v>
      </c>
      <c r="FZ85" s="68">
        <f t="shared" si="102"/>
        <v>0</v>
      </c>
      <c r="GA85" s="68">
        <f t="shared" si="102"/>
        <v>0</v>
      </c>
      <c r="GB85" s="68">
        <f t="shared" si="102"/>
        <v>0</v>
      </c>
      <c r="GC85" s="68">
        <f t="shared" si="102"/>
        <v>0</v>
      </c>
      <c r="GD85" s="68">
        <f t="shared" si="102"/>
        <v>0</v>
      </c>
      <c r="GE85" s="68">
        <f t="shared" si="102"/>
        <v>0</v>
      </c>
      <c r="GF85" s="68">
        <f t="shared" si="102"/>
        <v>0</v>
      </c>
      <c r="GG85" s="68">
        <f t="shared" si="102"/>
        <v>0</v>
      </c>
      <c r="GH85" s="68">
        <f t="shared" si="102"/>
        <v>0</v>
      </c>
      <c r="GI85" s="68">
        <f t="shared" si="102"/>
        <v>0</v>
      </c>
      <c r="GJ85" s="68">
        <f t="shared" si="102"/>
        <v>0</v>
      </c>
      <c r="GK85" s="68">
        <f t="shared" si="102"/>
        <v>0</v>
      </c>
      <c r="GL85" s="68">
        <f t="shared" si="102"/>
        <v>0</v>
      </c>
      <c r="GM85" s="68">
        <f t="shared" ref="GM85:IX85" si="103">IF(AND(GM$65&gt;0,GM$65&lt;=$C$38),PPMT($C$37,GM$65,$C$38,$D$50),0)</f>
        <v>0</v>
      </c>
      <c r="GN85" s="68">
        <f t="shared" si="103"/>
        <v>0</v>
      </c>
      <c r="GO85" s="68">
        <f t="shared" si="103"/>
        <v>0</v>
      </c>
      <c r="GP85" s="68">
        <f t="shared" si="103"/>
        <v>0</v>
      </c>
      <c r="GQ85" s="68">
        <f t="shared" si="103"/>
        <v>0</v>
      </c>
      <c r="GR85" s="68">
        <f t="shared" si="103"/>
        <v>0</v>
      </c>
      <c r="GS85" s="68">
        <f t="shared" si="103"/>
        <v>0</v>
      </c>
      <c r="GT85" s="68">
        <f t="shared" si="103"/>
        <v>0</v>
      </c>
      <c r="GU85" s="68">
        <f t="shared" si="103"/>
        <v>0</v>
      </c>
      <c r="GV85" s="68">
        <f t="shared" si="103"/>
        <v>0</v>
      </c>
      <c r="GW85" s="68">
        <f t="shared" si="103"/>
        <v>0</v>
      </c>
      <c r="GX85" s="68">
        <f t="shared" si="103"/>
        <v>0</v>
      </c>
      <c r="GY85" s="68">
        <f t="shared" si="103"/>
        <v>0</v>
      </c>
      <c r="GZ85" s="68">
        <f t="shared" si="103"/>
        <v>0</v>
      </c>
      <c r="HA85" s="68">
        <f t="shared" si="103"/>
        <v>0</v>
      </c>
      <c r="HB85" s="68">
        <f t="shared" si="103"/>
        <v>0</v>
      </c>
      <c r="HC85" s="68">
        <f t="shared" si="103"/>
        <v>0</v>
      </c>
      <c r="HD85" s="68">
        <f t="shared" si="103"/>
        <v>0</v>
      </c>
      <c r="HE85" s="68">
        <f t="shared" si="103"/>
        <v>0</v>
      </c>
      <c r="HF85" s="68">
        <f t="shared" si="103"/>
        <v>0</v>
      </c>
      <c r="HG85" s="68">
        <f t="shared" si="103"/>
        <v>0</v>
      </c>
      <c r="HH85" s="68">
        <f t="shared" si="103"/>
        <v>0</v>
      </c>
      <c r="HI85" s="68">
        <f t="shared" si="103"/>
        <v>0</v>
      </c>
      <c r="HJ85" s="68">
        <f t="shared" si="103"/>
        <v>0</v>
      </c>
      <c r="HK85" s="68">
        <f t="shared" si="103"/>
        <v>0</v>
      </c>
      <c r="HL85" s="68">
        <f t="shared" si="103"/>
        <v>0</v>
      </c>
      <c r="HM85" s="68">
        <f t="shared" si="103"/>
        <v>0</v>
      </c>
      <c r="HN85" s="68">
        <f t="shared" si="103"/>
        <v>0</v>
      </c>
      <c r="HO85" s="68">
        <f t="shared" si="103"/>
        <v>0</v>
      </c>
      <c r="HP85" s="68">
        <f t="shared" si="103"/>
        <v>0</v>
      </c>
      <c r="HQ85" s="68">
        <f t="shared" si="103"/>
        <v>0</v>
      </c>
      <c r="HR85" s="68">
        <f t="shared" si="103"/>
        <v>0</v>
      </c>
      <c r="HS85" s="68">
        <f t="shared" si="103"/>
        <v>0</v>
      </c>
      <c r="HT85" s="68">
        <f t="shared" si="103"/>
        <v>0</v>
      </c>
      <c r="HU85" s="68">
        <f t="shared" si="103"/>
        <v>0</v>
      </c>
      <c r="HV85" s="68">
        <f t="shared" si="103"/>
        <v>0</v>
      </c>
      <c r="HW85" s="68">
        <f t="shared" si="103"/>
        <v>0</v>
      </c>
      <c r="HX85" s="68">
        <f t="shared" si="103"/>
        <v>0</v>
      </c>
      <c r="HY85" s="68">
        <f t="shared" si="103"/>
        <v>0</v>
      </c>
      <c r="HZ85" s="68">
        <f t="shared" si="103"/>
        <v>0</v>
      </c>
      <c r="IA85" s="68">
        <f t="shared" si="103"/>
        <v>0</v>
      </c>
      <c r="IB85" s="68">
        <f t="shared" si="103"/>
        <v>0</v>
      </c>
      <c r="IC85" s="68">
        <f t="shared" si="103"/>
        <v>0</v>
      </c>
      <c r="ID85" s="68">
        <f t="shared" si="103"/>
        <v>0</v>
      </c>
      <c r="IE85" s="68">
        <f t="shared" si="103"/>
        <v>0</v>
      </c>
      <c r="IF85" s="68">
        <f t="shared" si="103"/>
        <v>0</v>
      </c>
      <c r="IG85" s="68">
        <f t="shared" si="103"/>
        <v>0</v>
      </c>
      <c r="IH85" s="68">
        <f t="shared" si="103"/>
        <v>0</v>
      </c>
      <c r="II85" s="68">
        <f t="shared" si="103"/>
        <v>0</v>
      </c>
      <c r="IJ85" s="68">
        <f t="shared" si="103"/>
        <v>0</v>
      </c>
      <c r="IK85" s="68">
        <f t="shared" si="103"/>
        <v>0</v>
      </c>
      <c r="IL85" s="68">
        <f t="shared" si="103"/>
        <v>0</v>
      </c>
      <c r="IM85" s="68">
        <f t="shared" si="103"/>
        <v>0</v>
      </c>
      <c r="IN85" s="68">
        <f t="shared" si="103"/>
        <v>0</v>
      </c>
      <c r="IO85" s="68">
        <f t="shared" si="103"/>
        <v>0</v>
      </c>
      <c r="IP85" s="68">
        <f t="shared" si="103"/>
        <v>0</v>
      </c>
      <c r="IQ85" s="68">
        <f t="shared" si="103"/>
        <v>0</v>
      </c>
      <c r="IR85" s="68">
        <f t="shared" si="103"/>
        <v>0</v>
      </c>
      <c r="IS85" s="68">
        <f t="shared" si="103"/>
        <v>0</v>
      </c>
      <c r="IT85" s="68">
        <f t="shared" si="103"/>
        <v>0</v>
      </c>
      <c r="IU85" s="68">
        <f t="shared" si="103"/>
        <v>0</v>
      </c>
      <c r="IV85" s="68">
        <f t="shared" si="103"/>
        <v>0</v>
      </c>
      <c r="IW85" s="68">
        <f t="shared" si="103"/>
        <v>0</v>
      </c>
      <c r="IX85" s="68">
        <f t="shared" si="103"/>
        <v>0</v>
      </c>
      <c r="IY85" s="68">
        <f t="shared" ref="IY85:JV85" si="104">IF(AND(IY$65&gt;0,IY$65&lt;=$C$38),PPMT($C$37,IY$65,$C$38,$D$50),0)</f>
        <v>0</v>
      </c>
      <c r="IZ85" s="68">
        <f t="shared" si="104"/>
        <v>0</v>
      </c>
      <c r="JA85" s="68">
        <f t="shared" si="104"/>
        <v>0</v>
      </c>
      <c r="JB85" s="68">
        <f t="shared" si="104"/>
        <v>0</v>
      </c>
      <c r="JC85" s="68">
        <f t="shared" si="104"/>
        <v>0</v>
      </c>
      <c r="JD85" s="68">
        <f t="shared" si="104"/>
        <v>0</v>
      </c>
      <c r="JE85" s="68">
        <f t="shared" si="104"/>
        <v>0</v>
      </c>
      <c r="JF85" s="68">
        <f t="shared" si="104"/>
        <v>0</v>
      </c>
      <c r="JG85" s="68">
        <f t="shared" si="104"/>
        <v>0</v>
      </c>
      <c r="JH85" s="68">
        <f t="shared" si="104"/>
        <v>0</v>
      </c>
      <c r="JI85" s="68">
        <f t="shared" si="104"/>
        <v>0</v>
      </c>
      <c r="JJ85" s="68">
        <f t="shared" si="104"/>
        <v>0</v>
      </c>
      <c r="JK85" s="68">
        <f t="shared" si="104"/>
        <v>0</v>
      </c>
      <c r="JL85" s="68">
        <f t="shared" si="104"/>
        <v>0</v>
      </c>
      <c r="JM85" s="68">
        <f t="shared" si="104"/>
        <v>0</v>
      </c>
      <c r="JN85" s="68">
        <f t="shared" si="104"/>
        <v>0</v>
      </c>
      <c r="JO85" s="68">
        <f t="shared" si="104"/>
        <v>0</v>
      </c>
      <c r="JP85" s="68">
        <f t="shared" si="104"/>
        <v>0</v>
      </c>
      <c r="JQ85" s="68">
        <f t="shared" si="104"/>
        <v>0</v>
      </c>
      <c r="JR85" s="68">
        <f t="shared" si="104"/>
        <v>0</v>
      </c>
      <c r="JS85" s="68">
        <f t="shared" si="104"/>
        <v>0</v>
      </c>
      <c r="JT85" s="68">
        <f t="shared" si="104"/>
        <v>0</v>
      </c>
      <c r="JU85" s="68">
        <f t="shared" si="104"/>
        <v>0</v>
      </c>
      <c r="JV85" s="68">
        <f t="shared" si="104"/>
        <v>0</v>
      </c>
    </row>
    <row r="86" spans="1:282" hidden="1">
      <c r="A86" t="s">
        <v>270</v>
      </c>
      <c r="B86" s="59"/>
      <c r="C86" s="68">
        <f t="shared" ref="C86:BN86" si="105">IF(AND(C$65=0,$D$40=1),C83*$C$37,0)</f>
        <v>0</v>
      </c>
      <c r="D86" s="68">
        <f t="shared" si="105"/>
        <v>0</v>
      </c>
      <c r="E86" s="68">
        <f t="shared" si="105"/>
        <v>0</v>
      </c>
      <c r="F86" s="68">
        <f t="shared" si="105"/>
        <v>0</v>
      </c>
      <c r="G86" s="68">
        <f t="shared" si="105"/>
        <v>0</v>
      </c>
      <c r="H86" s="68">
        <f t="shared" si="105"/>
        <v>0</v>
      </c>
      <c r="I86" s="68">
        <f t="shared" si="105"/>
        <v>0</v>
      </c>
      <c r="J86" s="68">
        <f t="shared" si="105"/>
        <v>0</v>
      </c>
      <c r="K86" s="68">
        <f t="shared" si="105"/>
        <v>0</v>
      </c>
      <c r="L86" s="68">
        <f t="shared" si="105"/>
        <v>0</v>
      </c>
      <c r="M86" s="68">
        <f t="shared" si="105"/>
        <v>0</v>
      </c>
      <c r="N86" s="68">
        <f t="shared" si="105"/>
        <v>0</v>
      </c>
      <c r="O86" s="68">
        <f t="shared" si="105"/>
        <v>0</v>
      </c>
      <c r="P86" s="68">
        <f t="shared" si="105"/>
        <v>0</v>
      </c>
      <c r="Q86" s="68">
        <f t="shared" si="105"/>
        <v>0</v>
      </c>
      <c r="R86" s="68">
        <f t="shared" si="105"/>
        <v>0</v>
      </c>
      <c r="S86" s="68">
        <f t="shared" si="105"/>
        <v>0</v>
      </c>
      <c r="T86" s="68">
        <f t="shared" si="105"/>
        <v>0</v>
      </c>
      <c r="U86" s="68">
        <f t="shared" si="105"/>
        <v>0</v>
      </c>
      <c r="V86" s="68">
        <f t="shared" si="105"/>
        <v>0</v>
      </c>
      <c r="W86" s="68">
        <f t="shared" si="105"/>
        <v>0</v>
      </c>
      <c r="X86" s="68">
        <f t="shared" si="105"/>
        <v>0</v>
      </c>
      <c r="Y86" s="68">
        <f t="shared" si="105"/>
        <v>0</v>
      </c>
      <c r="Z86" s="68">
        <f t="shared" si="105"/>
        <v>0</v>
      </c>
      <c r="AA86" s="68">
        <f t="shared" si="105"/>
        <v>0</v>
      </c>
      <c r="AB86" s="68">
        <f t="shared" si="105"/>
        <v>0</v>
      </c>
      <c r="AC86" s="68">
        <f t="shared" si="105"/>
        <v>0</v>
      </c>
      <c r="AD86" s="68">
        <f t="shared" si="105"/>
        <v>0</v>
      </c>
      <c r="AE86" s="68">
        <f t="shared" si="105"/>
        <v>0</v>
      </c>
      <c r="AF86" s="68">
        <f t="shared" si="105"/>
        <v>0</v>
      </c>
      <c r="AG86" s="68">
        <f t="shared" si="105"/>
        <v>0</v>
      </c>
      <c r="AH86" s="68">
        <f t="shared" si="105"/>
        <v>0</v>
      </c>
      <c r="AI86" s="68">
        <f t="shared" si="105"/>
        <v>0</v>
      </c>
      <c r="AJ86" s="68">
        <f t="shared" si="105"/>
        <v>0</v>
      </c>
      <c r="AK86" s="68">
        <f t="shared" si="105"/>
        <v>0</v>
      </c>
      <c r="AL86" s="68">
        <f t="shared" si="105"/>
        <v>0</v>
      </c>
      <c r="AM86" s="68">
        <f t="shared" si="105"/>
        <v>0</v>
      </c>
      <c r="AN86" s="68">
        <f t="shared" si="105"/>
        <v>0</v>
      </c>
      <c r="AO86" s="68">
        <f t="shared" si="105"/>
        <v>0</v>
      </c>
      <c r="AP86" s="68">
        <f t="shared" si="105"/>
        <v>0</v>
      </c>
      <c r="AQ86" s="68">
        <f t="shared" si="105"/>
        <v>0</v>
      </c>
      <c r="AR86" s="68">
        <f t="shared" si="105"/>
        <v>0</v>
      </c>
      <c r="AS86" s="68">
        <f t="shared" si="105"/>
        <v>0</v>
      </c>
      <c r="AT86" s="68">
        <f t="shared" si="105"/>
        <v>0</v>
      </c>
      <c r="AU86" s="68">
        <f t="shared" si="105"/>
        <v>0</v>
      </c>
      <c r="AV86" s="68">
        <f t="shared" si="105"/>
        <v>0</v>
      </c>
      <c r="AW86" s="68">
        <f t="shared" si="105"/>
        <v>0</v>
      </c>
      <c r="AX86" s="68">
        <f t="shared" si="105"/>
        <v>0</v>
      </c>
      <c r="AY86" s="68">
        <f t="shared" si="105"/>
        <v>0</v>
      </c>
      <c r="AZ86" s="68">
        <f t="shared" si="105"/>
        <v>0</v>
      </c>
      <c r="BA86" s="68">
        <f t="shared" si="105"/>
        <v>0</v>
      </c>
      <c r="BB86" s="68">
        <f t="shared" si="105"/>
        <v>0</v>
      </c>
      <c r="BC86" s="68">
        <f t="shared" si="105"/>
        <v>0</v>
      </c>
      <c r="BD86" s="68">
        <f t="shared" si="105"/>
        <v>0</v>
      </c>
      <c r="BE86" s="68">
        <f t="shared" si="105"/>
        <v>0</v>
      </c>
      <c r="BF86" s="68">
        <f t="shared" si="105"/>
        <v>0</v>
      </c>
      <c r="BG86" s="68">
        <f t="shared" si="105"/>
        <v>0</v>
      </c>
      <c r="BH86" s="68">
        <f t="shared" si="105"/>
        <v>0</v>
      </c>
      <c r="BI86" s="68">
        <f t="shared" si="105"/>
        <v>0</v>
      </c>
      <c r="BJ86" s="68">
        <f t="shared" si="105"/>
        <v>0</v>
      </c>
      <c r="BK86" s="68">
        <f t="shared" si="105"/>
        <v>0</v>
      </c>
      <c r="BL86" s="68">
        <f t="shared" si="105"/>
        <v>0</v>
      </c>
      <c r="BM86" s="68">
        <f t="shared" si="105"/>
        <v>0</v>
      </c>
      <c r="BN86" s="68">
        <f t="shared" si="105"/>
        <v>0</v>
      </c>
      <c r="BO86" s="68">
        <f t="shared" ref="BO86:DZ86" si="106">IF(AND(BO$65=0,$D$40=1),BO83*$C$37,0)</f>
        <v>0</v>
      </c>
      <c r="BP86" s="68">
        <f t="shared" si="106"/>
        <v>0</v>
      </c>
      <c r="BQ86" s="68">
        <f t="shared" si="106"/>
        <v>0</v>
      </c>
      <c r="BR86" s="68">
        <f t="shared" si="106"/>
        <v>0</v>
      </c>
      <c r="BS86" s="68">
        <f t="shared" si="106"/>
        <v>0</v>
      </c>
      <c r="BT86" s="68">
        <f t="shared" si="106"/>
        <v>0</v>
      </c>
      <c r="BU86" s="68">
        <f t="shared" si="106"/>
        <v>0</v>
      </c>
      <c r="BV86" s="68">
        <f t="shared" si="106"/>
        <v>0</v>
      </c>
      <c r="BW86" s="68">
        <f t="shared" si="106"/>
        <v>0</v>
      </c>
      <c r="BX86" s="68">
        <f t="shared" si="106"/>
        <v>0</v>
      </c>
      <c r="BY86" s="68">
        <f t="shared" si="106"/>
        <v>0</v>
      </c>
      <c r="BZ86" s="68">
        <f t="shared" si="106"/>
        <v>0</v>
      </c>
      <c r="CA86" s="68">
        <f t="shared" si="106"/>
        <v>0</v>
      </c>
      <c r="CB86" s="68">
        <f t="shared" si="106"/>
        <v>0</v>
      </c>
      <c r="CC86" s="68">
        <f t="shared" si="106"/>
        <v>0</v>
      </c>
      <c r="CD86" s="68">
        <f t="shared" si="106"/>
        <v>0</v>
      </c>
      <c r="CE86" s="68">
        <f t="shared" si="106"/>
        <v>0</v>
      </c>
      <c r="CF86" s="68">
        <f t="shared" si="106"/>
        <v>0</v>
      </c>
      <c r="CG86" s="68">
        <f t="shared" si="106"/>
        <v>0</v>
      </c>
      <c r="CH86" s="68">
        <f t="shared" si="106"/>
        <v>0</v>
      </c>
      <c r="CI86" s="68">
        <f t="shared" si="106"/>
        <v>0</v>
      </c>
      <c r="CJ86" s="68">
        <f t="shared" si="106"/>
        <v>0</v>
      </c>
      <c r="CK86" s="68">
        <f t="shared" si="106"/>
        <v>0</v>
      </c>
      <c r="CL86" s="68">
        <f t="shared" si="106"/>
        <v>0</v>
      </c>
      <c r="CM86" s="68">
        <f t="shared" si="106"/>
        <v>0</v>
      </c>
      <c r="CN86" s="68">
        <f t="shared" si="106"/>
        <v>0</v>
      </c>
      <c r="CO86" s="68">
        <f t="shared" si="106"/>
        <v>0</v>
      </c>
      <c r="CP86" s="68">
        <f t="shared" si="106"/>
        <v>0</v>
      </c>
      <c r="CQ86" s="68">
        <f t="shared" si="106"/>
        <v>0</v>
      </c>
      <c r="CR86" s="68">
        <f t="shared" si="106"/>
        <v>0</v>
      </c>
      <c r="CS86" s="68">
        <f t="shared" si="106"/>
        <v>0</v>
      </c>
      <c r="CT86" s="68">
        <f t="shared" si="106"/>
        <v>0</v>
      </c>
      <c r="CU86" s="68">
        <f t="shared" si="106"/>
        <v>0</v>
      </c>
      <c r="CV86" s="68">
        <f t="shared" si="106"/>
        <v>0</v>
      </c>
      <c r="CW86" s="68">
        <f t="shared" si="106"/>
        <v>0</v>
      </c>
      <c r="CX86" s="68">
        <f t="shared" si="106"/>
        <v>0</v>
      </c>
      <c r="CY86" s="68">
        <f t="shared" si="106"/>
        <v>0</v>
      </c>
      <c r="CZ86" s="68">
        <f t="shared" si="106"/>
        <v>0</v>
      </c>
      <c r="DA86" s="68">
        <f t="shared" si="106"/>
        <v>0</v>
      </c>
      <c r="DB86" s="68">
        <f t="shared" si="106"/>
        <v>0</v>
      </c>
      <c r="DC86" s="68">
        <f t="shared" si="106"/>
        <v>0</v>
      </c>
      <c r="DD86" s="68">
        <f t="shared" si="106"/>
        <v>0</v>
      </c>
      <c r="DE86" s="68">
        <f t="shared" si="106"/>
        <v>0</v>
      </c>
      <c r="DF86" s="68">
        <f t="shared" si="106"/>
        <v>0</v>
      </c>
      <c r="DG86" s="68">
        <f t="shared" si="106"/>
        <v>0</v>
      </c>
      <c r="DH86" s="68">
        <f t="shared" si="106"/>
        <v>0</v>
      </c>
      <c r="DI86" s="68">
        <f t="shared" si="106"/>
        <v>0</v>
      </c>
      <c r="DJ86" s="68">
        <f t="shared" si="106"/>
        <v>0</v>
      </c>
      <c r="DK86" s="68">
        <f t="shared" si="106"/>
        <v>0</v>
      </c>
      <c r="DL86" s="68">
        <f t="shared" si="106"/>
        <v>0</v>
      </c>
      <c r="DM86" s="68">
        <f t="shared" si="106"/>
        <v>0</v>
      </c>
      <c r="DN86" s="68">
        <f t="shared" si="106"/>
        <v>0</v>
      </c>
      <c r="DO86" s="68">
        <f t="shared" si="106"/>
        <v>0</v>
      </c>
      <c r="DP86" s="68">
        <f t="shared" si="106"/>
        <v>0</v>
      </c>
      <c r="DQ86" s="68">
        <f t="shared" si="106"/>
        <v>0</v>
      </c>
      <c r="DR86" s="68">
        <f t="shared" si="106"/>
        <v>0</v>
      </c>
      <c r="DS86" s="68">
        <f t="shared" si="106"/>
        <v>0</v>
      </c>
      <c r="DT86" s="68">
        <f t="shared" si="106"/>
        <v>0</v>
      </c>
      <c r="DU86" s="68">
        <f t="shared" si="106"/>
        <v>0</v>
      </c>
      <c r="DV86" s="68">
        <f t="shared" si="106"/>
        <v>0</v>
      </c>
      <c r="DW86" s="68">
        <f t="shared" si="106"/>
        <v>0</v>
      </c>
      <c r="DX86" s="68">
        <f t="shared" si="106"/>
        <v>0</v>
      </c>
      <c r="DY86" s="68">
        <f t="shared" si="106"/>
        <v>0</v>
      </c>
      <c r="DZ86" s="68">
        <f t="shared" si="106"/>
        <v>0</v>
      </c>
      <c r="EA86" s="68">
        <f t="shared" ref="EA86:GL86" si="107">IF(AND(EA$65=0,$D$40=1),EA83*$C$37,0)</f>
        <v>0</v>
      </c>
      <c r="EB86" s="68">
        <f t="shared" si="107"/>
        <v>0</v>
      </c>
      <c r="EC86" s="68">
        <f t="shared" si="107"/>
        <v>0</v>
      </c>
      <c r="ED86" s="68">
        <f t="shared" si="107"/>
        <v>0</v>
      </c>
      <c r="EE86" s="68">
        <f t="shared" si="107"/>
        <v>0</v>
      </c>
      <c r="EF86" s="68">
        <f t="shared" si="107"/>
        <v>0</v>
      </c>
      <c r="EG86" s="68">
        <f t="shared" si="107"/>
        <v>0</v>
      </c>
      <c r="EH86" s="68">
        <f t="shared" si="107"/>
        <v>0</v>
      </c>
      <c r="EI86" s="68">
        <f t="shared" si="107"/>
        <v>0</v>
      </c>
      <c r="EJ86" s="68">
        <f t="shared" si="107"/>
        <v>0</v>
      </c>
      <c r="EK86" s="68">
        <f t="shared" si="107"/>
        <v>0</v>
      </c>
      <c r="EL86" s="68">
        <f t="shared" si="107"/>
        <v>0</v>
      </c>
      <c r="EM86" s="68">
        <f t="shared" si="107"/>
        <v>0</v>
      </c>
      <c r="EN86" s="68">
        <f t="shared" si="107"/>
        <v>0</v>
      </c>
      <c r="EO86" s="68">
        <f t="shared" si="107"/>
        <v>0</v>
      </c>
      <c r="EP86" s="68">
        <f t="shared" si="107"/>
        <v>0</v>
      </c>
      <c r="EQ86" s="68">
        <f t="shared" si="107"/>
        <v>0</v>
      </c>
      <c r="ER86" s="68">
        <f t="shared" si="107"/>
        <v>0</v>
      </c>
      <c r="ES86" s="68">
        <f t="shared" si="107"/>
        <v>0</v>
      </c>
      <c r="ET86" s="68">
        <f t="shared" si="107"/>
        <v>0</v>
      </c>
      <c r="EU86" s="68">
        <f t="shared" si="107"/>
        <v>0</v>
      </c>
      <c r="EV86" s="68">
        <f t="shared" si="107"/>
        <v>0</v>
      </c>
      <c r="EW86" s="68">
        <f t="shared" si="107"/>
        <v>0</v>
      </c>
      <c r="EX86" s="68">
        <f t="shared" si="107"/>
        <v>0</v>
      </c>
      <c r="EY86" s="68">
        <f t="shared" si="107"/>
        <v>0</v>
      </c>
      <c r="EZ86" s="68">
        <f t="shared" si="107"/>
        <v>0</v>
      </c>
      <c r="FA86" s="68">
        <f t="shared" si="107"/>
        <v>0</v>
      </c>
      <c r="FB86" s="68">
        <f t="shared" si="107"/>
        <v>0</v>
      </c>
      <c r="FC86" s="68">
        <f t="shared" si="107"/>
        <v>0</v>
      </c>
      <c r="FD86" s="68">
        <f t="shared" si="107"/>
        <v>0</v>
      </c>
      <c r="FE86" s="68">
        <f t="shared" si="107"/>
        <v>0</v>
      </c>
      <c r="FF86" s="68">
        <f t="shared" si="107"/>
        <v>0</v>
      </c>
      <c r="FG86" s="68">
        <f t="shared" si="107"/>
        <v>0</v>
      </c>
      <c r="FH86" s="68">
        <f t="shared" si="107"/>
        <v>0</v>
      </c>
      <c r="FI86" s="68">
        <f t="shared" si="107"/>
        <v>0</v>
      </c>
      <c r="FJ86" s="68">
        <f t="shared" si="107"/>
        <v>0</v>
      </c>
      <c r="FK86" s="68">
        <f t="shared" si="107"/>
        <v>0</v>
      </c>
      <c r="FL86" s="68">
        <f t="shared" si="107"/>
        <v>0</v>
      </c>
      <c r="FM86" s="68">
        <f t="shared" si="107"/>
        <v>0</v>
      </c>
      <c r="FN86" s="68">
        <f t="shared" si="107"/>
        <v>0</v>
      </c>
      <c r="FO86" s="68">
        <f t="shared" si="107"/>
        <v>0</v>
      </c>
      <c r="FP86" s="68">
        <f t="shared" si="107"/>
        <v>0</v>
      </c>
      <c r="FQ86" s="68">
        <f t="shared" si="107"/>
        <v>0</v>
      </c>
      <c r="FR86" s="68">
        <f t="shared" si="107"/>
        <v>0</v>
      </c>
      <c r="FS86" s="68">
        <f t="shared" si="107"/>
        <v>0</v>
      </c>
      <c r="FT86" s="68">
        <f t="shared" si="107"/>
        <v>0</v>
      </c>
      <c r="FU86" s="68">
        <f t="shared" si="107"/>
        <v>0</v>
      </c>
      <c r="FV86" s="68">
        <f t="shared" si="107"/>
        <v>0</v>
      </c>
      <c r="FW86" s="68">
        <f t="shared" si="107"/>
        <v>0</v>
      </c>
      <c r="FX86" s="68">
        <f t="shared" si="107"/>
        <v>0</v>
      </c>
      <c r="FY86" s="68">
        <f t="shared" si="107"/>
        <v>0</v>
      </c>
      <c r="FZ86" s="68">
        <f t="shared" si="107"/>
        <v>0</v>
      </c>
      <c r="GA86" s="68">
        <f t="shared" si="107"/>
        <v>0</v>
      </c>
      <c r="GB86" s="68">
        <f t="shared" si="107"/>
        <v>0</v>
      </c>
      <c r="GC86" s="68">
        <f t="shared" si="107"/>
        <v>0</v>
      </c>
      <c r="GD86" s="68">
        <f t="shared" si="107"/>
        <v>0</v>
      </c>
      <c r="GE86" s="68">
        <f t="shared" si="107"/>
        <v>0</v>
      </c>
      <c r="GF86" s="68">
        <f t="shared" si="107"/>
        <v>0</v>
      </c>
      <c r="GG86" s="68">
        <f t="shared" si="107"/>
        <v>0</v>
      </c>
      <c r="GH86" s="68">
        <f t="shared" si="107"/>
        <v>0</v>
      </c>
      <c r="GI86" s="68">
        <f t="shared" si="107"/>
        <v>0</v>
      </c>
      <c r="GJ86" s="68">
        <f t="shared" si="107"/>
        <v>0</v>
      </c>
      <c r="GK86" s="68">
        <f t="shared" si="107"/>
        <v>0</v>
      </c>
      <c r="GL86" s="68">
        <f t="shared" si="107"/>
        <v>0</v>
      </c>
      <c r="GM86" s="68">
        <f t="shared" ref="GM86:IX86" si="108">IF(AND(GM$65=0,$D$40=1),GM83*$C$37,0)</f>
        <v>0</v>
      </c>
      <c r="GN86" s="68">
        <f t="shared" si="108"/>
        <v>0</v>
      </c>
      <c r="GO86" s="68">
        <f t="shared" si="108"/>
        <v>0</v>
      </c>
      <c r="GP86" s="68">
        <f t="shared" si="108"/>
        <v>0</v>
      </c>
      <c r="GQ86" s="68">
        <f t="shared" si="108"/>
        <v>0</v>
      </c>
      <c r="GR86" s="68">
        <f t="shared" si="108"/>
        <v>0</v>
      </c>
      <c r="GS86" s="68">
        <f t="shared" si="108"/>
        <v>0</v>
      </c>
      <c r="GT86" s="68">
        <f t="shared" si="108"/>
        <v>0</v>
      </c>
      <c r="GU86" s="68">
        <f t="shared" si="108"/>
        <v>0</v>
      </c>
      <c r="GV86" s="68">
        <f t="shared" si="108"/>
        <v>0</v>
      </c>
      <c r="GW86" s="68">
        <f t="shared" si="108"/>
        <v>0</v>
      </c>
      <c r="GX86" s="68">
        <f t="shared" si="108"/>
        <v>0</v>
      </c>
      <c r="GY86" s="68">
        <f t="shared" si="108"/>
        <v>0</v>
      </c>
      <c r="GZ86" s="68">
        <f t="shared" si="108"/>
        <v>0</v>
      </c>
      <c r="HA86" s="68">
        <f t="shared" si="108"/>
        <v>0</v>
      </c>
      <c r="HB86" s="68">
        <f t="shared" si="108"/>
        <v>0</v>
      </c>
      <c r="HC86" s="68">
        <f t="shared" si="108"/>
        <v>0</v>
      </c>
      <c r="HD86" s="68">
        <f t="shared" si="108"/>
        <v>0</v>
      </c>
      <c r="HE86" s="68">
        <f t="shared" si="108"/>
        <v>0</v>
      </c>
      <c r="HF86" s="68">
        <f t="shared" si="108"/>
        <v>0</v>
      </c>
      <c r="HG86" s="68">
        <f t="shared" si="108"/>
        <v>0</v>
      </c>
      <c r="HH86" s="68">
        <f t="shared" si="108"/>
        <v>0</v>
      </c>
      <c r="HI86" s="68">
        <f t="shared" si="108"/>
        <v>0</v>
      </c>
      <c r="HJ86" s="68">
        <f t="shared" si="108"/>
        <v>0</v>
      </c>
      <c r="HK86" s="68">
        <f t="shared" si="108"/>
        <v>0</v>
      </c>
      <c r="HL86" s="68">
        <f t="shared" si="108"/>
        <v>0</v>
      </c>
      <c r="HM86" s="68">
        <f t="shared" si="108"/>
        <v>0</v>
      </c>
      <c r="HN86" s="68">
        <f t="shared" si="108"/>
        <v>0</v>
      </c>
      <c r="HO86" s="68">
        <f t="shared" si="108"/>
        <v>0</v>
      </c>
      <c r="HP86" s="68">
        <f t="shared" si="108"/>
        <v>0</v>
      </c>
      <c r="HQ86" s="68">
        <f t="shared" si="108"/>
        <v>0</v>
      </c>
      <c r="HR86" s="68">
        <f t="shared" si="108"/>
        <v>0</v>
      </c>
      <c r="HS86" s="68">
        <f t="shared" si="108"/>
        <v>0</v>
      </c>
      <c r="HT86" s="68">
        <f t="shared" si="108"/>
        <v>0</v>
      </c>
      <c r="HU86" s="68">
        <f t="shared" si="108"/>
        <v>0</v>
      </c>
      <c r="HV86" s="68">
        <f t="shared" si="108"/>
        <v>0</v>
      </c>
      <c r="HW86" s="68">
        <f t="shared" si="108"/>
        <v>0</v>
      </c>
      <c r="HX86" s="68">
        <f t="shared" si="108"/>
        <v>0</v>
      </c>
      <c r="HY86" s="68">
        <f t="shared" si="108"/>
        <v>0</v>
      </c>
      <c r="HZ86" s="68">
        <f t="shared" si="108"/>
        <v>0</v>
      </c>
      <c r="IA86" s="68">
        <f t="shared" si="108"/>
        <v>0</v>
      </c>
      <c r="IB86" s="68">
        <f t="shared" si="108"/>
        <v>0</v>
      </c>
      <c r="IC86" s="68">
        <f t="shared" si="108"/>
        <v>0</v>
      </c>
      <c r="ID86" s="68">
        <f t="shared" si="108"/>
        <v>0</v>
      </c>
      <c r="IE86" s="68">
        <f t="shared" si="108"/>
        <v>0</v>
      </c>
      <c r="IF86" s="68">
        <f t="shared" si="108"/>
        <v>0</v>
      </c>
      <c r="IG86" s="68">
        <f t="shared" si="108"/>
        <v>0</v>
      </c>
      <c r="IH86" s="68">
        <f t="shared" si="108"/>
        <v>0</v>
      </c>
      <c r="II86" s="68">
        <f t="shared" si="108"/>
        <v>0</v>
      </c>
      <c r="IJ86" s="68">
        <f t="shared" si="108"/>
        <v>0</v>
      </c>
      <c r="IK86" s="68">
        <f t="shared" si="108"/>
        <v>0</v>
      </c>
      <c r="IL86" s="68">
        <f t="shared" si="108"/>
        <v>0</v>
      </c>
      <c r="IM86" s="68">
        <f t="shared" si="108"/>
        <v>0</v>
      </c>
      <c r="IN86" s="68">
        <f t="shared" si="108"/>
        <v>0</v>
      </c>
      <c r="IO86" s="68">
        <f t="shared" si="108"/>
        <v>0</v>
      </c>
      <c r="IP86" s="68">
        <f t="shared" si="108"/>
        <v>0</v>
      </c>
      <c r="IQ86" s="68">
        <f t="shared" si="108"/>
        <v>0</v>
      </c>
      <c r="IR86" s="68">
        <f t="shared" si="108"/>
        <v>0</v>
      </c>
      <c r="IS86" s="68">
        <f t="shared" si="108"/>
        <v>0</v>
      </c>
      <c r="IT86" s="68">
        <f t="shared" si="108"/>
        <v>0</v>
      </c>
      <c r="IU86" s="68">
        <f t="shared" si="108"/>
        <v>0</v>
      </c>
      <c r="IV86" s="68">
        <f t="shared" si="108"/>
        <v>0</v>
      </c>
      <c r="IW86" s="68">
        <f t="shared" si="108"/>
        <v>0</v>
      </c>
      <c r="IX86" s="68">
        <f t="shared" si="108"/>
        <v>0</v>
      </c>
      <c r="IY86" s="68">
        <f t="shared" ref="IY86:JV86" si="109">IF(AND(IY$65=0,$D$40=1),IY83*$C$37,0)</f>
        <v>0</v>
      </c>
      <c r="IZ86" s="68">
        <f t="shared" si="109"/>
        <v>0</v>
      </c>
      <c r="JA86" s="68">
        <f t="shared" si="109"/>
        <v>0</v>
      </c>
      <c r="JB86" s="68">
        <f t="shared" si="109"/>
        <v>0</v>
      </c>
      <c r="JC86" s="68">
        <f t="shared" si="109"/>
        <v>0</v>
      </c>
      <c r="JD86" s="68">
        <f t="shared" si="109"/>
        <v>0</v>
      </c>
      <c r="JE86" s="68">
        <f t="shared" si="109"/>
        <v>0</v>
      </c>
      <c r="JF86" s="68">
        <f t="shared" si="109"/>
        <v>0</v>
      </c>
      <c r="JG86" s="68">
        <f t="shared" si="109"/>
        <v>0</v>
      </c>
      <c r="JH86" s="68">
        <f t="shared" si="109"/>
        <v>0</v>
      </c>
      <c r="JI86" s="68">
        <f t="shared" si="109"/>
        <v>0</v>
      </c>
      <c r="JJ86" s="68">
        <f t="shared" si="109"/>
        <v>0</v>
      </c>
      <c r="JK86" s="68">
        <f t="shared" si="109"/>
        <v>0</v>
      </c>
      <c r="JL86" s="68">
        <f t="shared" si="109"/>
        <v>0</v>
      </c>
      <c r="JM86" s="68">
        <f t="shared" si="109"/>
        <v>0</v>
      </c>
      <c r="JN86" s="68">
        <f t="shared" si="109"/>
        <v>0</v>
      </c>
      <c r="JO86" s="68">
        <f t="shared" si="109"/>
        <v>0</v>
      </c>
      <c r="JP86" s="68">
        <f t="shared" si="109"/>
        <v>0</v>
      </c>
      <c r="JQ86" s="68">
        <f t="shared" si="109"/>
        <v>0</v>
      </c>
      <c r="JR86" s="68">
        <f t="shared" si="109"/>
        <v>0</v>
      </c>
      <c r="JS86" s="68">
        <f t="shared" si="109"/>
        <v>0</v>
      </c>
      <c r="JT86" s="68">
        <f t="shared" si="109"/>
        <v>0</v>
      </c>
      <c r="JU86" s="68">
        <f t="shared" si="109"/>
        <v>0</v>
      </c>
      <c r="JV86" s="68">
        <f t="shared" si="109"/>
        <v>0</v>
      </c>
    </row>
    <row r="87" spans="1:282" hidden="1">
      <c r="A87" t="s">
        <v>271</v>
      </c>
      <c r="B87" s="59"/>
      <c r="C87" s="85">
        <f>SUM(C83:C86)</f>
        <v>0</v>
      </c>
      <c r="D87" s="85">
        <f t="shared" ref="D87:BO87" si="110">SUM(D83:D86)</f>
        <v>0</v>
      </c>
      <c r="E87" s="85">
        <f t="shared" si="110"/>
        <v>0</v>
      </c>
      <c r="F87" s="85">
        <f t="shared" si="110"/>
        <v>0</v>
      </c>
      <c r="G87" s="85">
        <f t="shared" si="110"/>
        <v>0</v>
      </c>
      <c r="H87" s="85">
        <f t="shared" si="110"/>
        <v>0</v>
      </c>
      <c r="I87" s="85">
        <f t="shared" si="110"/>
        <v>0</v>
      </c>
      <c r="J87" s="85">
        <f t="shared" si="110"/>
        <v>0</v>
      </c>
      <c r="K87" s="85">
        <f t="shared" si="110"/>
        <v>0</v>
      </c>
      <c r="L87" s="85">
        <f t="shared" si="110"/>
        <v>0</v>
      </c>
      <c r="M87" s="85">
        <f t="shared" si="110"/>
        <v>0</v>
      </c>
      <c r="N87" s="85">
        <f t="shared" si="110"/>
        <v>0</v>
      </c>
      <c r="O87" s="85">
        <f t="shared" si="110"/>
        <v>0</v>
      </c>
      <c r="P87" s="85">
        <f t="shared" si="110"/>
        <v>0</v>
      </c>
      <c r="Q87" s="85">
        <f t="shared" si="110"/>
        <v>0</v>
      </c>
      <c r="R87" s="85">
        <f t="shared" si="110"/>
        <v>0</v>
      </c>
      <c r="S87" s="85">
        <f t="shared" si="110"/>
        <v>0</v>
      </c>
      <c r="T87" s="85">
        <f t="shared" si="110"/>
        <v>0</v>
      </c>
      <c r="U87" s="85">
        <f t="shared" si="110"/>
        <v>0</v>
      </c>
      <c r="V87" s="85">
        <f t="shared" si="110"/>
        <v>0</v>
      </c>
      <c r="W87" s="85">
        <f t="shared" si="110"/>
        <v>0</v>
      </c>
      <c r="X87" s="85">
        <f t="shared" si="110"/>
        <v>0</v>
      </c>
      <c r="Y87" s="85">
        <f t="shared" si="110"/>
        <v>0</v>
      </c>
      <c r="Z87" s="85">
        <f t="shared" si="110"/>
        <v>0</v>
      </c>
      <c r="AA87" s="85">
        <f t="shared" si="110"/>
        <v>0</v>
      </c>
      <c r="AB87" s="85">
        <f t="shared" si="110"/>
        <v>0</v>
      </c>
      <c r="AC87" s="85">
        <f t="shared" si="110"/>
        <v>0</v>
      </c>
      <c r="AD87" s="85">
        <f t="shared" si="110"/>
        <v>0</v>
      </c>
      <c r="AE87" s="85">
        <f t="shared" si="110"/>
        <v>0</v>
      </c>
      <c r="AF87" s="85">
        <f t="shared" si="110"/>
        <v>0</v>
      </c>
      <c r="AG87" s="85">
        <f t="shared" si="110"/>
        <v>0</v>
      </c>
      <c r="AH87" s="85">
        <f t="shared" si="110"/>
        <v>0</v>
      </c>
      <c r="AI87" s="85">
        <f t="shared" si="110"/>
        <v>0</v>
      </c>
      <c r="AJ87" s="85">
        <f t="shared" si="110"/>
        <v>0</v>
      </c>
      <c r="AK87" s="85">
        <f t="shared" si="110"/>
        <v>0</v>
      </c>
      <c r="AL87" s="85">
        <f t="shared" si="110"/>
        <v>0</v>
      </c>
      <c r="AM87" s="85">
        <f t="shared" si="110"/>
        <v>0</v>
      </c>
      <c r="AN87" s="85">
        <f t="shared" si="110"/>
        <v>0</v>
      </c>
      <c r="AO87" s="85">
        <f t="shared" si="110"/>
        <v>0</v>
      </c>
      <c r="AP87" s="85">
        <f t="shared" si="110"/>
        <v>0</v>
      </c>
      <c r="AQ87" s="85">
        <f t="shared" si="110"/>
        <v>0</v>
      </c>
      <c r="AR87" s="85">
        <f t="shared" si="110"/>
        <v>0</v>
      </c>
      <c r="AS87" s="85">
        <f t="shared" si="110"/>
        <v>0</v>
      </c>
      <c r="AT87" s="85">
        <f t="shared" si="110"/>
        <v>0</v>
      </c>
      <c r="AU87" s="85">
        <f t="shared" si="110"/>
        <v>0</v>
      </c>
      <c r="AV87" s="85">
        <f t="shared" si="110"/>
        <v>0</v>
      </c>
      <c r="AW87" s="85">
        <f t="shared" si="110"/>
        <v>0</v>
      </c>
      <c r="AX87" s="85">
        <f t="shared" si="110"/>
        <v>0</v>
      </c>
      <c r="AY87" s="85">
        <f t="shared" si="110"/>
        <v>0</v>
      </c>
      <c r="AZ87" s="85">
        <f t="shared" si="110"/>
        <v>0</v>
      </c>
      <c r="BA87" s="85">
        <f t="shared" si="110"/>
        <v>0</v>
      </c>
      <c r="BB87" s="85">
        <f t="shared" si="110"/>
        <v>0</v>
      </c>
      <c r="BC87" s="85">
        <f t="shared" si="110"/>
        <v>0</v>
      </c>
      <c r="BD87" s="85">
        <f t="shared" si="110"/>
        <v>0</v>
      </c>
      <c r="BE87" s="85">
        <f t="shared" si="110"/>
        <v>0</v>
      </c>
      <c r="BF87" s="85">
        <f t="shared" si="110"/>
        <v>0</v>
      </c>
      <c r="BG87" s="85">
        <f t="shared" si="110"/>
        <v>0</v>
      </c>
      <c r="BH87" s="85">
        <f t="shared" si="110"/>
        <v>0</v>
      </c>
      <c r="BI87" s="85">
        <f t="shared" si="110"/>
        <v>0</v>
      </c>
      <c r="BJ87" s="85">
        <f t="shared" si="110"/>
        <v>0</v>
      </c>
      <c r="BK87" s="85">
        <f t="shared" si="110"/>
        <v>0</v>
      </c>
      <c r="BL87" s="85">
        <f t="shared" si="110"/>
        <v>0</v>
      </c>
      <c r="BM87" s="85">
        <f t="shared" si="110"/>
        <v>0</v>
      </c>
      <c r="BN87" s="85">
        <f t="shared" si="110"/>
        <v>0</v>
      </c>
      <c r="BO87" s="85">
        <f t="shared" si="110"/>
        <v>0</v>
      </c>
      <c r="BP87" s="85">
        <f t="shared" ref="BP87:EA87" si="111">SUM(BP83:BP86)</f>
        <v>0</v>
      </c>
      <c r="BQ87" s="85">
        <f t="shared" si="111"/>
        <v>0</v>
      </c>
      <c r="BR87" s="85">
        <f t="shared" si="111"/>
        <v>0</v>
      </c>
      <c r="BS87" s="85">
        <f t="shared" si="111"/>
        <v>0</v>
      </c>
      <c r="BT87" s="85">
        <f t="shared" si="111"/>
        <v>0</v>
      </c>
      <c r="BU87" s="85">
        <f t="shared" si="111"/>
        <v>0</v>
      </c>
      <c r="BV87" s="85">
        <f t="shared" si="111"/>
        <v>0</v>
      </c>
      <c r="BW87" s="85">
        <f t="shared" si="111"/>
        <v>0</v>
      </c>
      <c r="BX87" s="85">
        <f t="shared" si="111"/>
        <v>0</v>
      </c>
      <c r="BY87" s="85">
        <f t="shared" si="111"/>
        <v>0</v>
      </c>
      <c r="BZ87" s="85">
        <f t="shared" si="111"/>
        <v>0</v>
      </c>
      <c r="CA87" s="85">
        <f t="shared" si="111"/>
        <v>0</v>
      </c>
      <c r="CB87" s="85">
        <f t="shared" si="111"/>
        <v>0</v>
      </c>
      <c r="CC87" s="85">
        <f t="shared" si="111"/>
        <v>0</v>
      </c>
      <c r="CD87" s="85">
        <f t="shared" si="111"/>
        <v>0</v>
      </c>
      <c r="CE87" s="85">
        <f t="shared" si="111"/>
        <v>0</v>
      </c>
      <c r="CF87" s="85">
        <f t="shared" si="111"/>
        <v>0</v>
      </c>
      <c r="CG87" s="85">
        <f t="shared" si="111"/>
        <v>0</v>
      </c>
      <c r="CH87" s="85">
        <f t="shared" si="111"/>
        <v>0</v>
      </c>
      <c r="CI87" s="85">
        <f t="shared" si="111"/>
        <v>0</v>
      </c>
      <c r="CJ87" s="85">
        <f t="shared" si="111"/>
        <v>0</v>
      </c>
      <c r="CK87" s="85">
        <f t="shared" si="111"/>
        <v>0</v>
      </c>
      <c r="CL87" s="85">
        <f t="shared" si="111"/>
        <v>0</v>
      </c>
      <c r="CM87" s="85">
        <f t="shared" si="111"/>
        <v>0</v>
      </c>
      <c r="CN87" s="85">
        <f t="shared" si="111"/>
        <v>0</v>
      </c>
      <c r="CO87" s="85">
        <f t="shared" si="111"/>
        <v>0</v>
      </c>
      <c r="CP87" s="85">
        <f t="shared" si="111"/>
        <v>0</v>
      </c>
      <c r="CQ87" s="85">
        <f t="shared" si="111"/>
        <v>0</v>
      </c>
      <c r="CR87" s="85">
        <f t="shared" si="111"/>
        <v>0</v>
      </c>
      <c r="CS87" s="85">
        <f t="shared" si="111"/>
        <v>0</v>
      </c>
      <c r="CT87" s="85">
        <f t="shared" si="111"/>
        <v>0</v>
      </c>
      <c r="CU87" s="85">
        <f t="shared" si="111"/>
        <v>0</v>
      </c>
      <c r="CV87" s="85">
        <f t="shared" si="111"/>
        <v>0</v>
      </c>
      <c r="CW87" s="85">
        <f t="shared" si="111"/>
        <v>0</v>
      </c>
      <c r="CX87" s="85">
        <f t="shared" si="111"/>
        <v>0</v>
      </c>
      <c r="CY87" s="85">
        <f t="shared" si="111"/>
        <v>0</v>
      </c>
      <c r="CZ87" s="85">
        <f t="shared" si="111"/>
        <v>0</v>
      </c>
      <c r="DA87" s="85">
        <f t="shared" si="111"/>
        <v>0</v>
      </c>
      <c r="DB87" s="85">
        <f t="shared" si="111"/>
        <v>0</v>
      </c>
      <c r="DC87" s="85">
        <f t="shared" si="111"/>
        <v>0</v>
      </c>
      <c r="DD87" s="85">
        <f t="shared" si="111"/>
        <v>0</v>
      </c>
      <c r="DE87" s="85">
        <f t="shared" si="111"/>
        <v>0</v>
      </c>
      <c r="DF87" s="85">
        <f t="shared" si="111"/>
        <v>0</v>
      </c>
      <c r="DG87" s="85">
        <f t="shared" si="111"/>
        <v>0</v>
      </c>
      <c r="DH87" s="85">
        <f t="shared" si="111"/>
        <v>0</v>
      </c>
      <c r="DI87" s="85">
        <f t="shared" si="111"/>
        <v>0</v>
      </c>
      <c r="DJ87" s="85">
        <f t="shared" si="111"/>
        <v>0</v>
      </c>
      <c r="DK87" s="85">
        <f t="shared" si="111"/>
        <v>0</v>
      </c>
      <c r="DL87" s="85">
        <f t="shared" si="111"/>
        <v>0</v>
      </c>
      <c r="DM87" s="85">
        <f t="shared" si="111"/>
        <v>0</v>
      </c>
      <c r="DN87" s="85">
        <f t="shared" si="111"/>
        <v>0</v>
      </c>
      <c r="DO87" s="85">
        <f t="shared" si="111"/>
        <v>0</v>
      </c>
      <c r="DP87" s="85">
        <f t="shared" si="111"/>
        <v>0</v>
      </c>
      <c r="DQ87" s="85">
        <f t="shared" si="111"/>
        <v>0</v>
      </c>
      <c r="DR87" s="85">
        <f t="shared" si="111"/>
        <v>0</v>
      </c>
      <c r="DS87" s="85">
        <f t="shared" si="111"/>
        <v>0</v>
      </c>
      <c r="DT87" s="85">
        <f t="shared" si="111"/>
        <v>0</v>
      </c>
      <c r="DU87" s="85">
        <f t="shared" si="111"/>
        <v>0</v>
      </c>
      <c r="DV87" s="85">
        <f t="shared" si="111"/>
        <v>0</v>
      </c>
      <c r="DW87" s="85">
        <f t="shared" si="111"/>
        <v>0</v>
      </c>
      <c r="DX87" s="85">
        <f t="shared" si="111"/>
        <v>0</v>
      </c>
      <c r="DY87" s="85">
        <f t="shared" si="111"/>
        <v>0</v>
      </c>
      <c r="DZ87" s="85">
        <f t="shared" si="111"/>
        <v>0</v>
      </c>
      <c r="EA87" s="85">
        <f t="shared" si="111"/>
        <v>0</v>
      </c>
      <c r="EB87" s="85">
        <f t="shared" ref="EB87:GM87" si="112">SUM(EB83:EB86)</f>
        <v>0</v>
      </c>
      <c r="EC87" s="85">
        <f t="shared" si="112"/>
        <v>0</v>
      </c>
      <c r="ED87" s="85">
        <f t="shared" si="112"/>
        <v>0</v>
      </c>
      <c r="EE87" s="85">
        <f t="shared" si="112"/>
        <v>0</v>
      </c>
      <c r="EF87" s="85">
        <f t="shared" si="112"/>
        <v>0</v>
      </c>
      <c r="EG87" s="85">
        <f t="shared" si="112"/>
        <v>0</v>
      </c>
      <c r="EH87" s="85">
        <f t="shared" si="112"/>
        <v>0</v>
      </c>
      <c r="EI87" s="85">
        <f t="shared" si="112"/>
        <v>0</v>
      </c>
      <c r="EJ87" s="85">
        <f t="shared" si="112"/>
        <v>0</v>
      </c>
      <c r="EK87" s="85">
        <f t="shared" si="112"/>
        <v>0</v>
      </c>
      <c r="EL87" s="85">
        <f t="shared" si="112"/>
        <v>0</v>
      </c>
      <c r="EM87" s="85">
        <f t="shared" si="112"/>
        <v>0</v>
      </c>
      <c r="EN87" s="85">
        <f t="shared" si="112"/>
        <v>0</v>
      </c>
      <c r="EO87" s="85">
        <f t="shared" si="112"/>
        <v>0</v>
      </c>
      <c r="EP87" s="85">
        <f t="shared" si="112"/>
        <v>0</v>
      </c>
      <c r="EQ87" s="85">
        <f t="shared" si="112"/>
        <v>0</v>
      </c>
      <c r="ER87" s="85">
        <f t="shared" si="112"/>
        <v>0</v>
      </c>
      <c r="ES87" s="85">
        <f t="shared" si="112"/>
        <v>0</v>
      </c>
      <c r="ET87" s="85">
        <f t="shared" si="112"/>
        <v>0</v>
      </c>
      <c r="EU87" s="85">
        <f t="shared" si="112"/>
        <v>0</v>
      </c>
      <c r="EV87" s="85">
        <f t="shared" si="112"/>
        <v>0</v>
      </c>
      <c r="EW87" s="85">
        <f t="shared" si="112"/>
        <v>0</v>
      </c>
      <c r="EX87" s="85">
        <f t="shared" si="112"/>
        <v>0</v>
      </c>
      <c r="EY87" s="85">
        <f t="shared" si="112"/>
        <v>0</v>
      </c>
      <c r="EZ87" s="85">
        <f t="shared" si="112"/>
        <v>0</v>
      </c>
      <c r="FA87" s="85">
        <f t="shared" si="112"/>
        <v>0</v>
      </c>
      <c r="FB87" s="85">
        <f t="shared" si="112"/>
        <v>0</v>
      </c>
      <c r="FC87" s="85">
        <f t="shared" si="112"/>
        <v>0</v>
      </c>
      <c r="FD87" s="85">
        <f t="shared" si="112"/>
        <v>0</v>
      </c>
      <c r="FE87" s="85">
        <f t="shared" si="112"/>
        <v>0</v>
      </c>
      <c r="FF87" s="85">
        <f t="shared" si="112"/>
        <v>0</v>
      </c>
      <c r="FG87" s="85">
        <f t="shared" si="112"/>
        <v>0</v>
      </c>
      <c r="FH87" s="85">
        <f t="shared" si="112"/>
        <v>0</v>
      </c>
      <c r="FI87" s="85">
        <f t="shared" si="112"/>
        <v>0</v>
      </c>
      <c r="FJ87" s="85">
        <f t="shared" si="112"/>
        <v>0</v>
      </c>
      <c r="FK87" s="85">
        <f t="shared" si="112"/>
        <v>0</v>
      </c>
      <c r="FL87" s="85">
        <f t="shared" si="112"/>
        <v>0</v>
      </c>
      <c r="FM87" s="85">
        <f t="shared" si="112"/>
        <v>0</v>
      </c>
      <c r="FN87" s="85">
        <f t="shared" si="112"/>
        <v>0</v>
      </c>
      <c r="FO87" s="85">
        <f t="shared" si="112"/>
        <v>0</v>
      </c>
      <c r="FP87" s="85">
        <f t="shared" si="112"/>
        <v>0</v>
      </c>
      <c r="FQ87" s="85">
        <f t="shared" si="112"/>
        <v>0</v>
      </c>
      <c r="FR87" s="85">
        <f t="shared" si="112"/>
        <v>0</v>
      </c>
      <c r="FS87" s="85">
        <f t="shared" si="112"/>
        <v>0</v>
      </c>
      <c r="FT87" s="85">
        <f t="shared" si="112"/>
        <v>0</v>
      </c>
      <c r="FU87" s="85">
        <f t="shared" si="112"/>
        <v>0</v>
      </c>
      <c r="FV87" s="85">
        <f t="shared" si="112"/>
        <v>0</v>
      </c>
      <c r="FW87" s="85">
        <f t="shared" si="112"/>
        <v>0</v>
      </c>
      <c r="FX87" s="85">
        <f t="shared" si="112"/>
        <v>0</v>
      </c>
      <c r="FY87" s="85">
        <f t="shared" si="112"/>
        <v>0</v>
      </c>
      <c r="FZ87" s="85">
        <f t="shared" si="112"/>
        <v>0</v>
      </c>
      <c r="GA87" s="85">
        <f t="shared" si="112"/>
        <v>0</v>
      </c>
      <c r="GB87" s="85">
        <f t="shared" si="112"/>
        <v>0</v>
      </c>
      <c r="GC87" s="85">
        <f t="shared" si="112"/>
        <v>0</v>
      </c>
      <c r="GD87" s="85">
        <f t="shared" si="112"/>
        <v>0</v>
      </c>
      <c r="GE87" s="85">
        <f t="shared" si="112"/>
        <v>0</v>
      </c>
      <c r="GF87" s="85">
        <f t="shared" si="112"/>
        <v>0</v>
      </c>
      <c r="GG87" s="85">
        <f t="shared" si="112"/>
        <v>0</v>
      </c>
      <c r="GH87" s="85">
        <f t="shared" si="112"/>
        <v>0</v>
      </c>
      <c r="GI87" s="85">
        <f t="shared" si="112"/>
        <v>0</v>
      </c>
      <c r="GJ87" s="85">
        <f t="shared" si="112"/>
        <v>0</v>
      </c>
      <c r="GK87" s="85">
        <f t="shared" si="112"/>
        <v>0</v>
      </c>
      <c r="GL87" s="85">
        <f t="shared" si="112"/>
        <v>0</v>
      </c>
      <c r="GM87" s="85">
        <f t="shared" si="112"/>
        <v>0</v>
      </c>
      <c r="GN87" s="85">
        <f t="shared" ref="GN87:IY87" si="113">SUM(GN83:GN86)</f>
        <v>0</v>
      </c>
      <c r="GO87" s="85">
        <f t="shared" si="113"/>
        <v>0</v>
      </c>
      <c r="GP87" s="85">
        <f t="shared" si="113"/>
        <v>0</v>
      </c>
      <c r="GQ87" s="85">
        <f t="shared" si="113"/>
        <v>0</v>
      </c>
      <c r="GR87" s="85">
        <f t="shared" si="113"/>
        <v>0</v>
      </c>
      <c r="GS87" s="85">
        <f t="shared" si="113"/>
        <v>0</v>
      </c>
      <c r="GT87" s="85">
        <f t="shared" si="113"/>
        <v>0</v>
      </c>
      <c r="GU87" s="85">
        <f t="shared" si="113"/>
        <v>0</v>
      </c>
      <c r="GV87" s="85">
        <f t="shared" si="113"/>
        <v>0</v>
      </c>
      <c r="GW87" s="85">
        <f t="shared" si="113"/>
        <v>0</v>
      </c>
      <c r="GX87" s="85">
        <f t="shared" si="113"/>
        <v>0</v>
      </c>
      <c r="GY87" s="85">
        <f t="shared" si="113"/>
        <v>0</v>
      </c>
      <c r="GZ87" s="85">
        <f t="shared" si="113"/>
        <v>0</v>
      </c>
      <c r="HA87" s="85">
        <f t="shared" si="113"/>
        <v>0</v>
      </c>
      <c r="HB87" s="85">
        <f t="shared" si="113"/>
        <v>0</v>
      </c>
      <c r="HC87" s="85">
        <f t="shared" si="113"/>
        <v>0</v>
      </c>
      <c r="HD87" s="85">
        <f t="shared" si="113"/>
        <v>0</v>
      </c>
      <c r="HE87" s="85">
        <f t="shared" si="113"/>
        <v>0</v>
      </c>
      <c r="HF87" s="85">
        <f t="shared" si="113"/>
        <v>0</v>
      </c>
      <c r="HG87" s="85">
        <f t="shared" si="113"/>
        <v>0</v>
      </c>
      <c r="HH87" s="85">
        <f t="shared" si="113"/>
        <v>0</v>
      </c>
      <c r="HI87" s="85">
        <f t="shared" si="113"/>
        <v>0</v>
      </c>
      <c r="HJ87" s="85">
        <f t="shared" si="113"/>
        <v>0</v>
      </c>
      <c r="HK87" s="85">
        <f t="shared" si="113"/>
        <v>0</v>
      </c>
      <c r="HL87" s="85">
        <f t="shared" si="113"/>
        <v>0</v>
      </c>
      <c r="HM87" s="85">
        <f t="shared" si="113"/>
        <v>0</v>
      </c>
      <c r="HN87" s="85">
        <f t="shared" si="113"/>
        <v>0</v>
      </c>
      <c r="HO87" s="85">
        <f t="shared" si="113"/>
        <v>0</v>
      </c>
      <c r="HP87" s="85">
        <f t="shared" si="113"/>
        <v>0</v>
      </c>
      <c r="HQ87" s="85">
        <f t="shared" si="113"/>
        <v>0</v>
      </c>
      <c r="HR87" s="85">
        <f t="shared" si="113"/>
        <v>0</v>
      </c>
      <c r="HS87" s="85">
        <f t="shared" si="113"/>
        <v>0</v>
      </c>
      <c r="HT87" s="85">
        <f t="shared" si="113"/>
        <v>0</v>
      </c>
      <c r="HU87" s="85">
        <f t="shared" si="113"/>
        <v>0</v>
      </c>
      <c r="HV87" s="85">
        <f t="shared" si="113"/>
        <v>0</v>
      </c>
      <c r="HW87" s="85">
        <f t="shared" si="113"/>
        <v>0</v>
      </c>
      <c r="HX87" s="85">
        <f t="shared" si="113"/>
        <v>0</v>
      </c>
      <c r="HY87" s="85">
        <f t="shared" si="113"/>
        <v>0</v>
      </c>
      <c r="HZ87" s="85">
        <f t="shared" si="113"/>
        <v>0</v>
      </c>
      <c r="IA87" s="85">
        <f t="shared" si="113"/>
        <v>0</v>
      </c>
      <c r="IB87" s="85">
        <f t="shared" si="113"/>
        <v>0</v>
      </c>
      <c r="IC87" s="85">
        <f t="shared" si="113"/>
        <v>0</v>
      </c>
      <c r="ID87" s="85">
        <f t="shared" si="113"/>
        <v>0</v>
      </c>
      <c r="IE87" s="85">
        <f t="shared" si="113"/>
        <v>0</v>
      </c>
      <c r="IF87" s="85">
        <f t="shared" si="113"/>
        <v>0</v>
      </c>
      <c r="IG87" s="85">
        <f t="shared" si="113"/>
        <v>0</v>
      </c>
      <c r="IH87" s="85">
        <f t="shared" si="113"/>
        <v>0</v>
      </c>
      <c r="II87" s="85">
        <f t="shared" si="113"/>
        <v>0</v>
      </c>
      <c r="IJ87" s="85">
        <f t="shared" si="113"/>
        <v>0</v>
      </c>
      <c r="IK87" s="85">
        <f t="shared" si="113"/>
        <v>0</v>
      </c>
      <c r="IL87" s="85">
        <f t="shared" si="113"/>
        <v>0</v>
      </c>
      <c r="IM87" s="85">
        <f t="shared" si="113"/>
        <v>0</v>
      </c>
      <c r="IN87" s="85">
        <f t="shared" si="113"/>
        <v>0</v>
      </c>
      <c r="IO87" s="85">
        <f t="shared" si="113"/>
        <v>0</v>
      </c>
      <c r="IP87" s="85">
        <f t="shared" si="113"/>
        <v>0</v>
      </c>
      <c r="IQ87" s="85">
        <f t="shared" si="113"/>
        <v>0</v>
      </c>
      <c r="IR87" s="85">
        <f t="shared" si="113"/>
        <v>0</v>
      </c>
      <c r="IS87" s="85">
        <f t="shared" si="113"/>
        <v>0</v>
      </c>
      <c r="IT87" s="85">
        <f t="shared" si="113"/>
        <v>0</v>
      </c>
      <c r="IU87" s="85">
        <f t="shared" si="113"/>
        <v>0</v>
      </c>
      <c r="IV87" s="85">
        <f t="shared" si="113"/>
        <v>0</v>
      </c>
      <c r="IW87" s="85">
        <f t="shared" si="113"/>
        <v>0</v>
      </c>
      <c r="IX87" s="85">
        <f t="shared" si="113"/>
        <v>0</v>
      </c>
      <c r="IY87" s="85">
        <f t="shared" si="113"/>
        <v>0</v>
      </c>
      <c r="IZ87" s="85">
        <f t="shared" ref="IZ87:JV87" si="114">SUM(IZ83:IZ86)</f>
        <v>0</v>
      </c>
      <c r="JA87" s="85">
        <f t="shared" si="114"/>
        <v>0</v>
      </c>
      <c r="JB87" s="85">
        <f t="shared" si="114"/>
        <v>0</v>
      </c>
      <c r="JC87" s="85">
        <f t="shared" si="114"/>
        <v>0</v>
      </c>
      <c r="JD87" s="85">
        <f t="shared" si="114"/>
        <v>0</v>
      </c>
      <c r="JE87" s="85">
        <f t="shared" si="114"/>
        <v>0</v>
      </c>
      <c r="JF87" s="85">
        <f t="shared" si="114"/>
        <v>0</v>
      </c>
      <c r="JG87" s="85">
        <f t="shared" si="114"/>
        <v>0</v>
      </c>
      <c r="JH87" s="85">
        <f t="shared" si="114"/>
        <v>0</v>
      </c>
      <c r="JI87" s="85">
        <f t="shared" si="114"/>
        <v>0</v>
      </c>
      <c r="JJ87" s="85">
        <f t="shared" si="114"/>
        <v>0</v>
      </c>
      <c r="JK87" s="85">
        <f t="shared" si="114"/>
        <v>0</v>
      </c>
      <c r="JL87" s="85">
        <f t="shared" si="114"/>
        <v>0</v>
      </c>
      <c r="JM87" s="85">
        <f t="shared" si="114"/>
        <v>0</v>
      </c>
      <c r="JN87" s="85">
        <f t="shared" si="114"/>
        <v>0</v>
      </c>
      <c r="JO87" s="85">
        <f t="shared" si="114"/>
        <v>0</v>
      </c>
      <c r="JP87" s="85">
        <f t="shared" si="114"/>
        <v>0</v>
      </c>
      <c r="JQ87" s="85">
        <f t="shared" si="114"/>
        <v>0</v>
      </c>
      <c r="JR87" s="85">
        <f t="shared" si="114"/>
        <v>0</v>
      </c>
      <c r="JS87" s="85">
        <f t="shared" si="114"/>
        <v>0</v>
      </c>
      <c r="JT87" s="85">
        <f t="shared" si="114"/>
        <v>0</v>
      </c>
      <c r="JU87" s="85">
        <f t="shared" si="114"/>
        <v>0</v>
      </c>
      <c r="JV87" s="85">
        <f t="shared" si="114"/>
        <v>0</v>
      </c>
    </row>
    <row r="88" spans="1:282" hidden="1">
      <c r="A88" s="58"/>
      <c r="B88" s="59"/>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c r="IV88" s="58"/>
      <c r="IW88" s="58"/>
      <c r="IX88" s="58"/>
      <c r="IY88" s="58"/>
      <c r="IZ88" s="58"/>
      <c r="JA88" s="58"/>
      <c r="JB88" s="58"/>
      <c r="JC88" s="58"/>
      <c r="JD88" s="58"/>
      <c r="JE88" s="58"/>
      <c r="JF88" s="58"/>
      <c r="JG88" s="58"/>
      <c r="JH88" s="58"/>
      <c r="JI88" s="58"/>
      <c r="JJ88" s="58"/>
      <c r="JK88" s="58"/>
      <c r="JL88" s="58"/>
      <c r="JM88" s="58"/>
      <c r="JN88" s="58"/>
      <c r="JO88" s="58"/>
      <c r="JP88" s="58"/>
      <c r="JQ88" s="58"/>
      <c r="JR88" s="58"/>
      <c r="JS88" s="58"/>
      <c r="JT88" s="58"/>
      <c r="JU88" s="58"/>
      <c r="JV88" s="58"/>
    </row>
    <row r="89" spans="1:282" hidden="1">
      <c r="A89" t="s">
        <v>272</v>
      </c>
      <c r="B89" s="59"/>
      <c r="C89" s="68">
        <f>IF(C86&gt;0,0,-C83*$C$37)</f>
        <v>0</v>
      </c>
      <c r="D89" s="68">
        <f t="shared" ref="D89:BO89" si="115">IF(D86&gt;0,0,-D83*$C$37)</f>
        <v>0</v>
      </c>
      <c r="E89" s="68">
        <f t="shared" si="115"/>
        <v>0</v>
      </c>
      <c r="F89" s="68">
        <f t="shared" si="115"/>
        <v>0</v>
      </c>
      <c r="G89" s="68">
        <f t="shared" si="115"/>
        <v>0</v>
      </c>
      <c r="H89" s="68">
        <f t="shared" si="115"/>
        <v>0</v>
      </c>
      <c r="I89" s="68">
        <f t="shared" si="115"/>
        <v>0</v>
      </c>
      <c r="J89" s="68">
        <f t="shared" si="115"/>
        <v>0</v>
      </c>
      <c r="K89" s="68">
        <f t="shared" si="115"/>
        <v>0</v>
      </c>
      <c r="L89" s="68">
        <f t="shared" si="115"/>
        <v>0</v>
      </c>
      <c r="M89" s="68">
        <f t="shared" si="115"/>
        <v>0</v>
      </c>
      <c r="N89" s="68">
        <f t="shared" si="115"/>
        <v>0</v>
      </c>
      <c r="O89" s="68">
        <f t="shared" si="115"/>
        <v>0</v>
      </c>
      <c r="P89" s="68">
        <f t="shared" si="115"/>
        <v>0</v>
      </c>
      <c r="Q89" s="68">
        <f t="shared" si="115"/>
        <v>0</v>
      </c>
      <c r="R89" s="68">
        <f t="shared" si="115"/>
        <v>0</v>
      </c>
      <c r="S89" s="68">
        <f t="shared" si="115"/>
        <v>0</v>
      </c>
      <c r="T89" s="68">
        <f t="shared" si="115"/>
        <v>0</v>
      </c>
      <c r="U89" s="68">
        <f t="shared" si="115"/>
        <v>0</v>
      </c>
      <c r="V89" s="68">
        <f t="shared" si="115"/>
        <v>0</v>
      </c>
      <c r="W89" s="68">
        <f t="shared" si="115"/>
        <v>0</v>
      </c>
      <c r="X89" s="68">
        <f t="shared" si="115"/>
        <v>0</v>
      </c>
      <c r="Y89" s="68">
        <f t="shared" si="115"/>
        <v>0</v>
      </c>
      <c r="Z89" s="68">
        <f t="shared" si="115"/>
        <v>0</v>
      </c>
      <c r="AA89" s="68">
        <f t="shared" si="115"/>
        <v>0</v>
      </c>
      <c r="AB89" s="68">
        <f t="shared" si="115"/>
        <v>0</v>
      </c>
      <c r="AC89" s="68">
        <f t="shared" si="115"/>
        <v>0</v>
      </c>
      <c r="AD89" s="68">
        <f t="shared" si="115"/>
        <v>0</v>
      </c>
      <c r="AE89" s="68">
        <f t="shared" si="115"/>
        <v>0</v>
      </c>
      <c r="AF89" s="68">
        <f t="shared" si="115"/>
        <v>0</v>
      </c>
      <c r="AG89" s="68">
        <f t="shared" si="115"/>
        <v>0</v>
      </c>
      <c r="AH89" s="68">
        <f t="shared" si="115"/>
        <v>0</v>
      </c>
      <c r="AI89" s="68">
        <f t="shared" si="115"/>
        <v>0</v>
      </c>
      <c r="AJ89" s="68">
        <f t="shared" si="115"/>
        <v>0</v>
      </c>
      <c r="AK89" s="68">
        <f t="shared" si="115"/>
        <v>0</v>
      </c>
      <c r="AL89" s="68">
        <f t="shared" si="115"/>
        <v>0</v>
      </c>
      <c r="AM89" s="68">
        <f t="shared" si="115"/>
        <v>0</v>
      </c>
      <c r="AN89" s="68">
        <f t="shared" si="115"/>
        <v>0</v>
      </c>
      <c r="AO89" s="68">
        <f t="shared" si="115"/>
        <v>0</v>
      </c>
      <c r="AP89" s="68">
        <f t="shared" si="115"/>
        <v>0</v>
      </c>
      <c r="AQ89" s="68">
        <f t="shared" si="115"/>
        <v>0</v>
      </c>
      <c r="AR89" s="68">
        <f t="shared" si="115"/>
        <v>0</v>
      </c>
      <c r="AS89" s="68">
        <f t="shared" si="115"/>
        <v>0</v>
      </c>
      <c r="AT89" s="68">
        <f t="shared" si="115"/>
        <v>0</v>
      </c>
      <c r="AU89" s="68">
        <f t="shared" si="115"/>
        <v>0</v>
      </c>
      <c r="AV89" s="68">
        <f t="shared" si="115"/>
        <v>0</v>
      </c>
      <c r="AW89" s="68">
        <f t="shared" si="115"/>
        <v>0</v>
      </c>
      <c r="AX89" s="68">
        <f t="shared" si="115"/>
        <v>0</v>
      </c>
      <c r="AY89" s="68">
        <f t="shared" si="115"/>
        <v>0</v>
      </c>
      <c r="AZ89" s="68">
        <f t="shared" si="115"/>
        <v>0</v>
      </c>
      <c r="BA89" s="68">
        <f t="shared" si="115"/>
        <v>0</v>
      </c>
      <c r="BB89" s="68">
        <f t="shared" si="115"/>
        <v>0</v>
      </c>
      <c r="BC89" s="68">
        <f t="shared" si="115"/>
        <v>0</v>
      </c>
      <c r="BD89" s="68">
        <f t="shared" si="115"/>
        <v>0</v>
      </c>
      <c r="BE89" s="68">
        <f t="shared" si="115"/>
        <v>0</v>
      </c>
      <c r="BF89" s="68">
        <f t="shared" si="115"/>
        <v>0</v>
      </c>
      <c r="BG89" s="68">
        <f t="shared" si="115"/>
        <v>0</v>
      </c>
      <c r="BH89" s="68">
        <f t="shared" si="115"/>
        <v>0</v>
      </c>
      <c r="BI89" s="68">
        <f t="shared" si="115"/>
        <v>0</v>
      </c>
      <c r="BJ89" s="68">
        <f t="shared" si="115"/>
        <v>0</v>
      </c>
      <c r="BK89" s="68">
        <f t="shared" si="115"/>
        <v>0</v>
      </c>
      <c r="BL89" s="68">
        <f t="shared" si="115"/>
        <v>0</v>
      </c>
      <c r="BM89" s="68">
        <f t="shared" si="115"/>
        <v>0</v>
      </c>
      <c r="BN89" s="68">
        <f t="shared" si="115"/>
        <v>0</v>
      </c>
      <c r="BO89" s="68">
        <f t="shared" si="115"/>
        <v>0</v>
      </c>
      <c r="BP89" s="68">
        <f t="shared" ref="BP89:EA89" si="116">IF(BP86&gt;0,0,-BP83*$C$37)</f>
        <v>0</v>
      </c>
      <c r="BQ89" s="68">
        <f t="shared" si="116"/>
        <v>0</v>
      </c>
      <c r="BR89" s="68">
        <f t="shared" si="116"/>
        <v>0</v>
      </c>
      <c r="BS89" s="68">
        <f t="shared" si="116"/>
        <v>0</v>
      </c>
      <c r="BT89" s="68">
        <f t="shared" si="116"/>
        <v>0</v>
      </c>
      <c r="BU89" s="68">
        <f t="shared" si="116"/>
        <v>0</v>
      </c>
      <c r="BV89" s="68">
        <f t="shared" si="116"/>
        <v>0</v>
      </c>
      <c r="BW89" s="68">
        <f t="shared" si="116"/>
        <v>0</v>
      </c>
      <c r="BX89" s="68">
        <f t="shared" si="116"/>
        <v>0</v>
      </c>
      <c r="BY89" s="68">
        <f t="shared" si="116"/>
        <v>0</v>
      </c>
      <c r="BZ89" s="68">
        <f t="shared" si="116"/>
        <v>0</v>
      </c>
      <c r="CA89" s="68">
        <f t="shared" si="116"/>
        <v>0</v>
      </c>
      <c r="CB89" s="68">
        <f t="shared" si="116"/>
        <v>0</v>
      </c>
      <c r="CC89" s="68">
        <f t="shared" si="116"/>
        <v>0</v>
      </c>
      <c r="CD89" s="68">
        <f t="shared" si="116"/>
        <v>0</v>
      </c>
      <c r="CE89" s="68">
        <f t="shared" si="116"/>
        <v>0</v>
      </c>
      <c r="CF89" s="68">
        <f t="shared" si="116"/>
        <v>0</v>
      </c>
      <c r="CG89" s="68">
        <f t="shared" si="116"/>
        <v>0</v>
      </c>
      <c r="CH89" s="68">
        <f t="shared" si="116"/>
        <v>0</v>
      </c>
      <c r="CI89" s="68">
        <f t="shared" si="116"/>
        <v>0</v>
      </c>
      <c r="CJ89" s="68">
        <f t="shared" si="116"/>
        <v>0</v>
      </c>
      <c r="CK89" s="68">
        <f t="shared" si="116"/>
        <v>0</v>
      </c>
      <c r="CL89" s="68">
        <f t="shared" si="116"/>
        <v>0</v>
      </c>
      <c r="CM89" s="68">
        <f t="shared" si="116"/>
        <v>0</v>
      </c>
      <c r="CN89" s="68">
        <f t="shared" si="116"/>
        <v>0</v>
      </c>
      <c r="CO89" s="68">
        <f t="shared" si="116"/>
        <v>0</v>
      </c>
      <c r="CP89" s="68">
        <f t="shared" si="116"/>
        <v>0</v>
      </c>
      <c r="CQ89" s="68">
        <f t="shared" si="116"/>
        <v>0</v>
      </c>
      <c r="CR89" s="68">
        <f t="shared" si="116"/>
        <v>0</v>
      </c>
      <c r="CS89" s="68">
        <f t="shared" si="116"/>
        <v>0</v>
      </c>
      <c r="CT89" s="68">
        <f t="shared" si="116"/>
        <v>0</v>
      </c>
      <c r="CU89" s="68">
        <f t="shared" si="116"/>
        <v>0</v>
      </c>
      <c r="CV89" s="68">
        <f t="shared" si="116"/>
        <v>0</v>
      </c>
      <c r="CW89" s="68">
        <f t="shared" si="116"/>
        <v>0</v>
      </c>
      <c r="CX89" s="68">
        <f t="shared" si="116"/>
        <v>0</v>
      </c>
      <c r="CY89" s="68">
        <f t="shared" si="116"/>
        <v>0</v>
      </c>
      <c r="CZ89" s="68">
        <f t="shared" si="116"/>
        <v>0</v>
      </c>
      <c r="DA89" s="68">
        <f t="shared" si="116"/>
        <v>0</v>
      </c>
      <c r="DB89" s="68">
        <f t="shared" si="116"/>
        <v>0</v>
      </c>
      <c r="DC89" s="68">
        <f t="shared" si="116"/>
        <v>0</v>
      </c>
      <c r="DD89" s="68">
        <f t="shared" si="116"/>
        <v>0</v>
      </c>
      <c r="DE89" s="68">
        <f t="shared" si="116"/>
        <v>0</v>
      </c>
      <c r="DF89" s="68">
        <f t="shared" si="116"/>
        <v>0</v>
      </c>
      <c r="DG89" s="68">
        <f t="shared" si="116"/>
        <v>0</v>
      </c>
      <c r="DH89" s="68">
        <f t="shared" si="116"/>
        <v>0</v>
      </c>
      <c r="DI89" s="68">
        <f t="shared" si="116"/>
        <v>0</v>
      </c>
      <c r="DJ89" s="68">
        <f t="shared" si="116"/>
        <v>0</v>
      </c>
      <c r="DK89" s="68">
        <f t="shared" si="116"/>
        <v>0</v>
      </c>
      <c r="DL89" s="68">
        <f t="shared" si="116"/>
        <v>0</v>
      </c>
      <c r="DM89" s="68">
        <f t="shared" si="116"/>
        <v>0</v>
      </c>
      <c r="DN89" s="68">
        <f t="shared" si="116"/>
        <v>0</v>
      </c>
      <c r="DO89" s="68">
        <f t="shared" si="116"/>
        <v>0</v>
      </c>
      <c r="DP89" s="68">
        <f t="shared" si="116"/>
        <v>0</v>
      </c>
      <c r="DQ89" s="68">
        <f t="shared" si="116"/>
        <v>0</v>
      </c>
      <c r="DR89" s="68">
        <f t="shared" si="116"/>
        <v>0</v>
      </c>
      <c r="DS89" s="68">
        <f t="shared" si="116"/>
        <v>0</v>
      </c>
      <c r="DT89" s="68">
        <f t="shared" si="116"/>
        <v>0</v>
      </c>
      <c r="DU89" s="68">
        <f t="shared" si="116"/>
        <v>0</v>
      </c>
      <c r="DV89" s="68">
        <f t="shared" si="116"/>
        <v>0</v>
      </c>
      <c r="DW89" s="68">
        <f t="shared" si="116"/>
        <v>0</v>
      </c>
      <c r="DX89" s="68">
        <f t="shared" si="116"/>
        <v>0</v>
      </c>
      <c r="DY89" s="68">
        <f t="shared" si="116"/>
        <v>0</v>
      </c>
      <c r="DZ89" s="68">
        <f t="shared" si="116"/>
        <v>0</v>
      </c>
      <c r="EA89" s="68">
        <f t="shared" si="116"/>
        <v>0</v>
      </c>
      <c r="EB89" s="68">
        <f t="shared" ref="EB89:GM89" si="117">IF(EB86&gt;0,0,-EB83*$C$37)</f>
        <v>0</v>
      </c>
      <c r="EC89" s="68">
        <f t="shared" si="117"/>
        <v>0</v>
      </c>
      <c r="ED89" s="68">
        <f t="shared" si="117"/>
        <v>0</v>
      </c>
      <c r="EE89" s="68">
        <f t="shared" si="117"/>
        <v>0</v>
      </c>
      <c r="EF89" s="68">
        <f t="shared" si="117"/>
        <v>0</v>
      </c>
      <c r="EG89" s="68">
        <f t="shared" si="117"/>
        <v>0</v>
      </c>
      <c r="EH89" s="68">
        <f t="shared" si="117"/>
        <v>0</v>
      </c>
      <c r="EI89" s="68">
        <f t="shared" si="117"/>
        <v>0</v>
      </c>
      <c r="EJ89" s="68">
        <f t="shared" si="117"/>
        <v>0</v>
      </c>
      <c r="EK89" s="68">
        <f t="shared" si="117"/>
        <v>0</v>
      </c>
      <c r="EL89" s="68">
        <f t="shared" si="117"/>
        <v>0</v>
      </c>
      <c r="EM89" s="68">
        <f t="shared" si="117"/>
        <v>0</v>
      </c>
      <c r="EN89" s="68">
        <f t="shared" si="117"/>
        <v>0</v>
      </c>
      <c r="EO89" s="68">
        <f t="shared" si="117"/>
        <v>0</v>
      </c>
      <c r="EP89" s="68">
        <f t="shared" si="117"/>
        <v>0</v>
      </c>
      <c r="EQ89" s="68">
        <f t="shared" si="117"/>
        <v>0</v>
      </c>
      <c r="ER89" s="68">
        <f t="shared" si="117"/>
        <v>0</v>
      </c>
      <c r="ES89" s="68">
        <f t="shared" si="117"/>
        <v>0</v>
      </c>
      <c r="ET89" s="68">
        <f t="shared" si="117"/>
        <v>0</v>
      </c>
      <c r="EU89" s="68">
        <f t="shared" si="117"/>
        <v>0</v>
      </c>
      <c r="EV89" s="68">
        <f t="shared" si="117"/>
        <v>0</v>
      </c>
      <c r="EW89" s="68">
        <f t="shared" si="117"/>
        <v>0</v>
      </c>
      <c r="EX89" s="68">
        <f t="shared" si="117"/>
        <v>0</v>
      </c>
      <c r="EY89" s="68">
        <f t="shared" si="117"/>
        <v>0</v>
      </c>
      <c r="EZ89" s="68">
        <f t="shared" si="117"/>
        <v>0</v>
      </c>
      <c r="FA89" s="68">
        <f t="shared" si="117"/>
        <v>0</v>
      </c>
      <c r="FB89" s="68">
        <f t="shared" si="117"/>
        <v>0</v>
      </c>
      <c r="FC89" s="68">
        <f t="shared" si="117"/>
        <v>0</v>
      </c>
      <c r="FD89" s="68">
        <f t="shared" si="117"/>
        <v>0</v>
      </c>
      <c r="FE89" s="68">
        <f t="shared" si="117"/>
        <v>0</v>
      </c>
      <c r="FF89" s="68">
        <f t="shared" si="117"/>
        <v>0</v>
      </c>
      <c r="FG89" s="68">
        <f t="shared" si="117"/>
        <v>0</v>
      </c>
      <c r="FH89" s="68">
        <f t="shared" si="117"/>
        <v>0</v>
      </c>
      <c r="FI89" s="68">
        <f t="shared" si="117"/>
        <v>0</v>
      </c>
      <c r="FJ89" s="68">
        <f t="shared" si="117"/>
        <v>0</v>
      </c>
      <c r="FK89" s="68">
        <f t="shared" si="117"/>
        <v>0</v>
      </c>
      <c r="FL89" s="68">
        <f t="shared" si="117"/>
        <v>0</v>
      </c>
      <c r="FM89" s="68">
        <f t="shared" si="117"/>
        <v>0</v>
      </c>
      <c r="FN89" s="68">
        <f t="shared" si="117"/>
        <v>0</v>
      </c>
      <c r="FO89" s="68">
        <f t="shared" si="117"/>
        <v>0</v>
      </c>
      <c r="FP89" s="68">
        <f t="shared" si="117"/>
        <v>0</v>
      </c>
      <c r="FQ89" s="68">
        <f t="shared" si="117"/>
        <v>0</v>
      </c>
      <c r="FR89" s="68">
        <f t="shared" si="117"/>
        <v>0</v>
      </c>
      <c r="FS89" s="68">
        <f t="shared" si="117"/>
        <v>0</v>
      </c>
      <c r="FT89" s="68">
        <f t="shared" si="117"/>
        <v>0</v>
      </c>
      <c r="FU89" s="68">
        <f t="shared" si="117"/>
        <v>0</v>
      </c>
      <c r="FV89" s="68">
        <f t="shared" si="117"/>
        <v>0</v>
      </c>
      <c r="FW89" s="68">
        <f t="shared" si="117"/>
        <v>0</v>
      </c>
      <c r="FX89" s="68">
        <f t="shared" si="117"/>
        <v>0</v>
      </c>
      <c r="FY89" s="68">
        <f t="shared" si="117"/>
        <v>0</v>
      </c>
      <c r="FZ89" s="68">
        <f t="shared" si="117"/>
        <v>0</v>
      </c>
      <c r="GA89" s="68">
        <f t="shared" si="117"/>
        <v>0</v>
      </c>
      <c r="GB89" s="68">
        <f t="shared" si="117"/>
        <v>0</v>
      </c>
      <c r="GC89" s="68">
        <f t="shared" si="117"/>
        <v>0</v>
      </c>
      <c r="GD89" s="68">
        <f t="shared" si="117"/>
        <v>0</v>
      </c>
      <c r="GE89" s="68">
        <f t="shared" si="117"/>
        <v>0</v>
      </c>
      <c r="GF89" s="68">
        <f t="shared" si="117"/>
        <v>0</v>
      </c>
      <c r="GG89" s="68">
        <f t="shared" si="117"/>
        <v>0</v>
      </c>
      <c r="GH89" s="68">
        <f t="shared" si="117"/>
        <v>0</v>
      </c>
      <c r="GI89" s="68">
        <f t="shared" si="117"/>
        <v>0</v>
      </c>
      <c r="GJ89" s="68">
        <f t="shared" si="117"/>
        <v>0</v>
      </c>
      <c r="GK89" s="68">
        <f t="shared" si="117"/>
        <v>0</v>
      </c>
      <c r="GL89" s="68">
        <f t="shared" si="117"/>
        <v>0</v>
      </c>
      <c r="GM89" s="68">
        <f t="shared" si="117"/>
        <v>0</v>
      </c>
      <c r="GN89" s="68">
        <f t="shared" ref="GN89:IY89" si="118">IF(GN86&gt;0,0,-GN83*$C$37)</f>
        <v>0</v>
      </c>
      <c r="GO89" s="68">
        <f t="shared" si="118"/>
        <v>0</v>
      </c>
      <c r="GP89" s="68">
        <f t="shared" si="118"/>
        <v>0</v>
      </c>
      <c r="GQ89" s="68">
        <f t="shared" si="118"/>
        <v>0</v>
      </c>
      <c r="GR89" s="68">
        <f t="shared" si="118"/>
        <v>0</v>
      </c>
      <c r="GS89" s="68">
        <f t="shared" si="118"/>
        <v>0</v>
      </c>
      <c r="GT89" s="68">
        <f t="shared" si="118"/>
        <v>0</v>
      </c>
      <c r="GU89" s="68">
        <f t="shared" si="118"/>
        <v>0</v>
      </c>
      <c r="GV89" s="68">
        <f t="shared" si="118"/>
        <v>0</v>
      </c>
      <c r="GW89" s="68">
        <f t="shared" si="118"/>
        <v>0</v>
      </c>
      <c r="GX89" s="68">
        <f t="shared" si="118"/>
        <v>0</v>
      </c>
      <c r="GY89" s="68">
        <f t="shared" si="118"/>
        <v>0</v>
      </c>
      <c r="GZ89" s="68">
        <f t="shared" si="118"/>
        <v>0</v>
      </c>
      <c r="HA89" s="68">
        <f t="shared" si="118"/>
        <v>0</v>
      </c>
      <c r="HB89" s="68">
        <f t="shared" si="118"/>
        <v>0</v>
      </c>
      <c r="HC89" s="68">
        <f t="shared" si="118"/>
        <v>0</v>
      </c>
      <c r="HD89" s="68">
        <f t="shared" si="118"/>
        <v>0</v>
      </c>
      <c r="HE89" s="68">
        <f t="shared" si="118"/>
        <v>0</v>
      </c>
      <c r="HF89" s="68">
        <f t="shared" si="118"/>
        <v>0</v>
      </c>
      <c r="HG89" s="68">
        <f t="shared" si="118"/>
        <v>0</v>
      </c>
      <c r="HH89" s="68">
        <f t="shared" si="118"/>
        <v>0</v>
      </c>
      <c r="HI89" s="68">
        <f t="shared" si="118"/>
        <v>0</v>
      </c>
      <c r="HJ89" s="68">
        <f t="shared" si="118"/>
        <v>0</v>
      </c>
      <c r="HK89" s="68">
        <f t="shared" si="118"/>
        <v>0</v>
      </c>
      <c r="HL89" s="68">
        <f t="shared" si="118"/>
        <v>0</v>
      </c>
      <c r="HM89" s="68">
        <f t="shared" si="118"/>
        <v>0</v>
      </c>
      <c r="HN89" s="68">
        <f t="shared" si="118"/>
        <v>0</v>
      </c>
      <c r="HO89" s="68">
        <f t="shared" si="118"/>
        <v>0</v>
      </c>
      <c r="HP89" s="68">
        <f t="shared" si="118"/>
        <v>0</v>
      </c>
      <c r="HQ89" s="68">
        <f t="shared" si="118"/>
        <v>0</v>
      </c>
      <c r="HR89" s="68">
        <f t="shared" si="118"/>
        <v>0</v>
      </c>
      <c r="HS89" s="68">
        <f t="shared" si="118"/>
        <v>0</v>
      </c>
      <c r="HT89" s="68">
        <f t="shared" si="118"/>
        <v>0</v>
      </c>
      <c r="HU89" s="68">
        <f t="shared" si="118"/>
        <v>0</v>
      </c>
      <c r="HV89" s="68">
        <f t="shared" si="118"/>
        <v>0</v>
      </c>
      <c r="HW89" s="68">
        <f t="shared" si="118"/>
        <v>0</v>
      </c>
      <c r="HX89" s="68">
        <f t="shared" si="118"/>
        <v>0</v>
      </c>
      <c r="HY89" s="68">
        <f t="shared" si="118"/>
        <v>0</v>
      </c>
      <c r="HZ89" s="68">
        <f t="shared" si="118"/>
        <v>0</v>
      </c>
      <c r="IA89" s="68">
        <f t="shared" si="118"/>
        <v>0</v>
      </c>
      <c r="IB89" s="68">
        <f t="shared" si="118"/>
        <v>0</v>
      </c>
      <c r="IC89" s="68">
        <f t="shared" si="118"/>
        <v>0</v>
      </c>
      <c r="ID89" s="68">
        <f t="shared" si="118"/>
        <v>0</v>
      </c>
      <c r="IE89" s="68">
        <f t="shared" si="118"/>
        <v>0</v>
      </c>
      <c r="IF89" s="68">
        <f t="shared" si="118"/>
        <v>0</v>
      </c>
      <c r="IG89" s="68">
        <f t="shared" si="118"/>
        <v>0</v>
      </c>
      <c r="IH89" s="68">
        <f t="shared" si="118"/>
        <v>0</v>
      </c>
      <c r="II89" s="68">
        <f t="shared" si="118"/>
        <v>0</v>
      </c>
      <c r="IJ89" s="68">
        <f t="shared" si="118"/>
        <v>0</v>
      </c>
      <c r="IK89" s="68">
        <f t="shared" si="118"/>
        <v>0</v>
      </c>
      <c r="IL89" s="68">
        <f t="shared" si="118"/>
        <v>0</v>
      </c>
      <c r="IM89" s="68">
        <f t="shared" si="118"/>
        <v>0</v>
      </c>
      <c r="IN89" s="68">
        <f t="shared" si="118"/>
        <v>0</v>
      </c>
      <c r="IO89" s="68">
        <f t="shared" si="118"/>
        <v>0</v>
      </c>
      <c r="IP89" s="68">
        <f t="shared" si="118"/>
        <v>0</v>
      </c>
      <c r="IQ89" s="68">
        <f t="shared" si="118"/>
        <v>0</v>
      </c>
      <c r="IR89" s="68">
        <f t="shared" si="118"/>
        <v>0</v>
      </c>
      <c r="IS89" s="68">
        <f t="shared" si="118"/>
        <v>0</v>
      </c>
      <c r="IT89" s="68">
        <f t="shared" si="118"/>
        <v>0</v>
      </c>
      <c r="IU89" s="68">
        <f t="shared" si="118"/>
        <v>0</v>
      </c>
      <c r="IV89" s="68">
        <f t="shared" si="118"/>
        <v>0</v>
      </c>
      <c r="IW89" s="68">
        <f t="shared" si="118"/>
        <v>0</v>
      </c>
      <c r="IX89" s="68">
        <f t="shared" si="118"/>
        <v>0</v>
      </c>
      <c r="IY89" s="68">
        <f t="shared" si="118"/>
        <v>0</v>
      </c>
      <c r="IZ89" s="68">
        <f t="shared" ref="IZ89:JV89" si="119">IF(IZ86&gt;0,0,-IZ83*$C$37)</f>
        <v>0</v>
      </c>
      <c r="JA89" s="68">
        <f t="shared" si="119"/>
        <v>0</v>
      </c>
      <c r="JB89" s="68">
        <f t="shared" si="119"/>
        <v>0</v>
      </c>
      <c r="JC89" s="68">
        <f t="shared" si="119"/>
        <v>0</v>
      </c>
      <c r="JD89" s="68">
        <f t="shared" si="119"/>
        <v>0</v>
      </c>
      <c r="JE89" s="68">
        <f t="shared" si="119"/>
        <v>0</v>
      </c>
      <c r="JF89" s="68">
        <f t="shared" si="119"/>
        <v>0</v>
      </c>
      <c r="JG89" s="68">
        <f t="shared" si="119"/>
        <v>0</v>
      </c>
      <c r="JH89" s="68">
        <f t="shared" si="119"/>
        <v>0</v>
      </c>
      <c r="JI89" s="68">
        <f t="shared" si="119"/>
        <v>0</v>
      </c>
      <c r="JJ89" s="68">
        <f t="shared" si="119"/>
        <v>0</v>
      </c>
      <c r="JK89" s="68">
        <f t="shared" si="119"/>
        <v>0</v>
      </c>
      <c r="JL89" s="68">
        <f t="shared" si="119"/>
        <v>0</v>
      </c>
      <c r="JM89" s="68">
        <f t="shared" si="119"/>
        <v>0</v>
      </c>
      <c r="JN89" s="68">
        <f t="shared" si="119"/>
        <v>0</v>
      </c>
      <c r="JO89" s="68">
        <f t="shared" si="119"/>
        <v>0</v>
      </c>
      <c r="JP89" s="68">
        <f t="shared" si="119"/>
        <v>0</v>
      </c>
      <c r="JQ89" s="68">
        <f t="shared" si="119"/>
        <v>0</v>
      </c>
      <c r="JR89" s="68">
        <f t="shared" si="119"/>
        <v>0</v>
      </c>
      <c r="JS89" s="68">
        <f t="shared" si="119"/>
        <v>0</v>
      </c>
      <c r="JT89" s="68">
        <f t="shared" si="119"/>
        <v>0</v>
      </c>
      <c r="JU89" s="68">
        <f t="shared" si="119"/>
        <v>0</v>
      </c>
      <c r="JV89" s="68">
        <f t="shared" si="119"/>
        <v>0</v>
      </c>
    </row>
    <row r="90" spans="1:282" hidden="1">
      <c r="A90" s="72" t="s">
        <v>273</v>
      </c>
      <c r="B90" s="59"/>
      <c r="C90" s="86">
        <f>-(C85+C89)</f>
        <v>0</v>
      </c>
      <c r="D90" s="86">
        <f t="shared" ref="D90:BO90" si="120">-(D85+D89)</f>
        <v>0</v>
      </c>
      <c r="E90" s="86">
        <f t="shared" si="120"/>
        <v>0</v>
      </c>
      <c r="F90" s="86">
        <f t="shared" si="120"/>
        <v>0</v>
      </c>
      <c r="G90" s="86">
        <f t="shared" si="120"/>
        <v>0</v>
      </c>
      <c r="H90" s="86">
        <f t="shared" si="120"/>
        <v>0</v>
      </c>
      <c r="I90" s="86">
        <f t="shared" si="120"/>
        <v>0</v>
      </c>
      <c r="J90" s="86">
        <f t="shared" si="120"/>
        <v>0</v>
      </c>
      <c r="K90" s="86">
        <f t="shared" si="120"/>
        <v>0</v>
      </c>
      <c r="L90" s="86">
        <f t="shared" si="120"/>
        <v>0</v>
      </c>
      <c r="M90" s="86">
        <f t="shared" si="120"/>
        <v>0</v>
      </c>
      <c r="N90" s="86">
        <f t="shared" si="120"/>
        <v>0</v>
      </c>
      <c r="O90" s="86">
        <f t="shared" si="120"/>
        <v>0</v>
      </c>
      <c r="P90" s="86">
        <f t="shared" si="120"/>
        <v>0</v>
      </c>
      <c r="Q90" s="86">
        <f t="shared" si="120"/>
        <v>0</v>
      </c>
      <c r="R90" s="86">
        <f t="shared" si="120"/>
        <v>0</v>
      </c>
      <c r="S90" s="86">
        <f t="shared" si="120"/>
        <v>0</v>
      </c>
      <c r="T90" s="86">
        <f t="shared" si="120"/>
        <v>0</v>
      </c>
      <c r="U90" s="86">
        <f t="shared" si="120"/>
        <v>0</v>
      </c>
      <c r="V90" s="86">
        <f t="shared" si="120"/>
        <v>0</v>
      </c>
      <c r="W90" s="86">
        <f t="shared" si="120"/>
        <v>0</v>
      </c>
      <c r="X90" s="86">
        <f t="shared" si="120"/>
        <v>0</v>
      </c>
      <c r="Y90" s="86">
        <f t="shared" si="120"/>
        <v>0</v>
      </c>
      <c r="Z90" s="86">
        <f t="shared" si="120"/>
        <v>0</v>
      </c>
      <c r="AA90" s="86">
        <f t="shared" si="120"/>
        <v>0</v>
      </c>
      <c r="AB90" s="86">
        <f t="shared" si="120"/>
        <v>0</v>
      </c>
      <c r="AC90" s="86">
        <f t="shared" si="120"/>
        <v>0</v>
      </c>
      <c r="AD90" s="86">
        <f t="shared" si="120"/>
        <v>0</v>
      </c>
      <c r="AE90" s="86">
        <f t="shared" si="120"/>
        <v>0</v>
      </c>
      <c r="AF90" s="86">
        <f t="shared" si="120"/>
        <v>0</v>
      </c>
      <c r="AG90" s="86">
        <f t="shared" si="120"/>
        <v>0</v>
      </c>
      <c r="AH90" s="86">
        <f t="shared" si="120"/>
        <v>0</v>
      </c>
      <c r="AI90" s="86">
        <f t="shared" si="120"/>
        <v>0</v>
      </c>
      <c r="AJ90" s="86">
        <f t="shared" si="120"/>
        <v>0</v>
      </c>
      <c r="AK90" s="86">
        <f t="shared" si="120"/>
        <v>0</v>
      </c>
      <c r="AL90" s="86">
        <f t="shared" si="120"/>
        <v>0</v>
      </c>
      <c r="AM90" s="86">
        <f t="shared" si="120"/>
        <v>0</v>
      </c>
      <c r="AN90" s="86">
        <f t="shared" si="120"/>
        <v>0</v>
      </c>
      <c r="AO90" s="86">
        <f t="shared" si="120"/>
        <v>0</v>
      </c>
      <c r="AP90" s="86">
        <f t="shared" si="120"/>
        <v>0</v>
      </c>
      <c r="AQ90" s="86">
        <f t="shared" si="120"/>
        <v>0</v>
      </c>
      <c r="AR90" s="86">
        <f t="shared" si="120"/>
        <v>0</v>
      </c>
      <c r="AS90" s="86">
        <f t="shared" si="120"/>
        <v>0</v>
      </c>
      <c r="AT90" s="86">
        <f t="shared" si="120"/>
        <v>0</v>
      </c>
      <c r="AU90" s="86">
        <f t="shared" si="120"/>
        <v>0</v>
      </c>
      <c r="AV90" s="86">
        <f t="shared" si="120"/>
        <v>0</v>
      </c>
      <c r="AW90" s="86">
        <f t="shared" si="120"/>
        <v>0</v>
      </c>
      <c r="AX90" s="86">
        <f t="shared" si="120"/>
        <v>0</v>
      </c>
      <c r="AY90" s="86">
        <f t="shared" si="120"/>
        <v>0</v>
      </c>
      <c r="AZ90" s="86">
        <f t="shared" si="120"/>
        <v>0</v>
      </c>
      <c r="BA90" s="86">
        <f t="shared" si="120"/>
        <v>0</v>
      </c>
      <c r="BB90" s="86">
        <f t="shared" si="120"/>
        <v>0</v>
      </c>
      <c r="BC90" s="86">
        <f t="shared" si="120"/>
        <v>0</v>
      </c>
      <c r="BD90" s="86">
        <f t="shared" si="120"/>
        <v>0</v>
      </c>
      <c r="BE90" s="86">
        <f t="shared" si="120"/>
        <v>0</v>
      </c>
      <c r="BF90" s="86">
        <f t="shared" si="120"/>
        <v>0</v>
      </c>
      <c r="BG90" s="86">
        <f t="shared" si="120"/>
        <v>0</v>
      </c>
      <c r="BH90" s="86">
        <f t="shared" si="120"/>
        <v>0</v>
      </c>
      <c r="BI90" s="86">
        <f t="shared" si="120"/>
        <v>0</v>
      </c>
      <c r="BJ90" s="86">
        <f t="shared" si="120"/>
        <v>0</v>
      </c>
      <c r="BK90" s="86">
        <f t="shared" si="120"/>
        <v>0</v>
      </c>
      <c r="BL90" s="86">
        <f t="shared" si="120"/>
        <v>0</v>
      </c>
      <c r="BM90" s="86">
        <f t="shared" si="120"/>
        <v>0</v>
      </c>
      <c r="BN90" s="86">
        <f t="shared" si="120"/>
        <v>0</v>
      </c>
      <c r="BO90" s="86">
        <f t="shared" si="120"/>
        <v>0</v>
      </c>
      <c r="BP90" s="86">
        <f t="shared" ref="BP90:EA90" si="121">-(BP85+BP89)</f>
        <v>0</v>
      </c>
      <c r="BQ90" s="86">
        <f t="shared" si="121"/>
        <v>0</v>
      </c>
      <c r="BR90" s="86">
        <f t="shared" si="121"/>
        <v>0</v>
      </c>
      <c r="BS90" s="86">
        <f t="shared" si="121"/>
        <v>0</v>
      </c>
      <c r="BT90" s="86">
        <f t="shared" si="121"/>
        <v>0</v>
      </c>
      <c r="BU90" s="86">
        <f t="shared" si="121"/>
        <v>0</v>
      </c>
      <c r="BV90" s="86">
        <f t="shared" si="121"/>
        <v>0</v>
      </c>
      <c r="BW90" s="86">
        <f t="shared" si="121"/>
        <v>0</v>
      </c>
      <c r="BX90" s="86">
        <f t="shared" si="121"/>
        <v>0</v>
      </c>
      <c r="BY90" s="86">
        <f t="shared" si="121"/>
        <v>0</v>
      </c>
      <c r="BZ90" s="86">
        <f t="shared" si="121"/>
        <v>0</v>
      </c>
      <c r="CA90" s="86">
        <f t="shared" si="121"/>
        <v>0</v>
      </c>
      <c r="CB90" s="86">
        <f t="shared" si="121"/>
        <v>0</v>
      </c>
      <c r="CC90" s="86">
        <f t="shared" si="121"/>
        <v>0</v>
      </c>
      <c r="CD90" s="86">
        <f t="shared" si="121"/>
        <v>0</v>
      </c>
      <c r="CE90" s="86">
        <f t="shared" si="121"/>
        <v>0</v>
      </c>
      <c r="CF90" s="86">
        <f t="shared" si="121"/>
        <v>0</v>
      </c>
      <c r="CG90" s="86">
        <f t="shared" si="121"/>
        <v>0</v>
      </c>
      <c r="CH90" s="86">
        <f t="shared" si="121"/>
        <v>0</v>
      </c>
      <c r="CI90" s="86">
        <f t="shared" si="121"/>
        <v>0</v>
      </c>
      <c r="CJ90" s="86">
        <f t="shared" si="121"/>
        <v>0</v>
      </c>
      <c r="CK90" s="86">
        <f t="shared" si="121"/>
        <v>0</v>
      </c>
      <c r="CL90" s="86">
        <f t="shared" si="121"/>
        <v>0</v>
      </c>
      <c r="CM90" s="86">
        <f t="shared" si="121"/>
        <v>0</v>
      </c>
      <c r="CN90" s="86">
        <f t="shared" si="121"/>
        <v>0</v>
      </c>
      <c r="CO90" s="86">
        <f t="shared" si="121"/>
        <v>0</v>
      </c>
      <c r="CP90" s="86">
        <f t="shared" si="121"/>
        <v>0</v>
      </c>
      <c r="CQ90" s="86">
        <f t="shared" si="121"/>
        <v>0</v>
      </c>
      <c r="CR90" s="86">
        <f t="shared" si="121"/>
        <v>0</v>
      </c>
      <c r="CS90" s="86">
        <f t="shared" si="121"/>
        <v>0</v>
      </c>
      <c r="CT90" s="86">
        <f t="shared" si="121"/>
        <v>0</v>
      </c>
      <c r="CU90" s="86">
        <f t="shared" si="121"/>
        <v>0</v>
      </c>
      <c r="CV90" s="86">
        <f t="shared" si="121"/>
        <v>0</v>
      </c>
      <c r="CW90" s="86">
        <f t="shared" si="121"/>
        <v>0</v>
      </c>
      <c r="CX90" s="86">
        <f t="shared" si="121"/>
        <v>0</v>
      </c>
      <c r="CY90" s="86">
        <f t="shared" si="121"/>
        <v>0</v>
      </c>
      <c r="CZ90" s="86">
        <f t="shared" si="121"/>
        <v>0</v>
      </c>
      <c r="DA90" s="86">
        <f t="shared" si="121"/>
        <v>0</v>
      </c>
      <c r="DB90" s="86">
        <f t="shared" si="121"/>
        <v>0</v>
      </c>
      <c r="DC90" s="86">
        <f t="shared" si="121"/>
        <v>0</v>
      </c>
      <c r="DD90" s="86">
        <f t="shared" si="121"/>
        <v>0</v>
      </c>
      <c r="DE90" s="86">
        <f t="shared" si="121"/>
        <v>0</v>
      </c>
      <c r="DF90" s="86">
        <f t="shared" si="121"/>
        <v>0</v>
      </c>
      <c r="DG90" s="86">
        <f t="shared" si="121"/>
        <v>0</v>
      </c>
      <c r="DH90" s="86">
        <f t="shared" si="121"/>
        <v>0</v>
      </c>
      <c r="DI90" s="86">
        <f t="shared" si="121"/>
        <v>0</v>
      </c>
      <c r="DJ90" s="86">
        <f t="shared" si="121"/>
        <v>0</v>
      </c>
      <c r="DK90" s="86">
        <f t="shared" si="121"/>
        <v>0</v>
      </c>
      <c r="DL90" s="86">
        <f t="shared" si="121"/>
        <v>0</v>
      </c>
      <c r="DM90" s="86">
        <f t="shared" si="121"/>
        <v>0</v>
      </c>
      <c r="DN90" s="86">
        <f t="shared" si="121"/>
        <v>0</v>
      </c>
      <c r="DO90" s="86">
        <f t="shared" si="121"/>
        <v>0</v>
      </c>
      <c r="DP90" s="86">
        <f t="shared" si="121"/>
        <v>0</v>
      </c>
      <c r="DQ90" s="86">
        <f t="shared" si="121"/>
        <v>0</v>
      </c>
      <c r="DR90" s="86">
        <f t="shared" si="121"/>
        <v>0</v>
      </c>
      <c r="DS90" s="86">
        <f t="shared" si="121"/>
        <v>0</v>
      </c>
      <c r="DT90" s="86">
        <f t="shared" si="121"/>
        <v>0</v>
      </c>
      <c r="DU90" s="86">
        <f t="shared" si="121"/>
        <v>0</v>
      </c>
      <c r="DV90" s="86">
        <f t="shared" si="121"/>
        <v>0</v>
      </c>
      <c r="DW90" s="86">
        <f t="shared" si="121"/>
        <v>0</v>
      </c>
      <c r="DX90" s="86">
        <f t="shared" si="121"/>
        <v>0</v>
      </c>
      <c r="DY90" s="86">
        <f t="shared" si="121"/>
        <v>0</v>
      </c>
      <c r="DZ90" s="86">
        <f t="shared" si="121"/>
        <v>0</v>
      </c>
      <c r="EA90" s="86">
        <f t="shared" si="121"/>
        <v>0</v>
      </c>
      <c r="EB90" s="86">
        <f t="shared" ref="EB90:GM90" si="122">-(EB85+EB89)</f>
        <v>0</v>
      </c>
      <c r="EC90" s="86">
        <f t="shared" si="122"/>
        <v>0</v>
      </c>
      <c r="ED90" s="86">
        <f t="shared" si="122"/>
        <v>0</v>
      </c>
      <c r="EE90" s="86">
        <f t="shared" si="122"/>
        <v>0</v>
      </c>
      <c r="EF90" s="86">
        <f t="shared" si="122"/>
        <v>0</v>
      </c>
      <c r="EG90" s="86">
        <f t="shared" si="122"/>
        <v>0</v>
      </c>
      <c r="EH90" s="86">
        <f t="shared" si="122"/>
        <v>0</v>
      </c>
      <c r="EI90" s="86">
        <f t="shared" si="122"/>
        <v>0</v>
      </c>
      <c r="EJ90" s="86">
        <f t="shared" si="122"/>
        <v>0</v>
      </c>
      <c r="EK90" s="86">
        <f t="shared" si="122"/>
        <v>0</v>
      </c>
      <c r="EL90" s="86">
        <f t="shared" si="122"/>
        <v>0</v>
      </c>
      <c r="EM90" s="86">
        <f t="shared" si="122"/>
        <v>0</v>
      </c>
      <c r="EN90" s="86">
        <f t="shared" si="122"/>
        <v>0</v>
      </c>
      <c r="EO90" s="86">
        <f t="shared" si="122"/>
        <v>0</v>
      </c>
      <c r="EP90" s="86">
        <f t="shared" si="122"/>
        <v>0</v>
      </c>
      <c r="EQ90" s="86">
        <f t="shared" si="122"/>
        <v>0</v>
      </c>
      <c r="ER90" s="86">
        <f t="shared" si="122"/>
        <v>0</v>
      </c>
      <c r="ES90" s="86">
        <f t="shared" si="122"/>
        <v>0</v>
      </c>
      <c r="ET90" s="86">
        <f t="shared" si="122"/>
        <v>0</v>
      </c>
      <c r="EU90" s="86">
        <f t="shared" si="122"/>
        <v>0</v>
      </c>
      <c r="EV90" s="86">
        <f t="shared" si="122"/>
        <v>0</v>
      </c>
      <c r="EW90" s="86">
        <f t="shared" si="122"/>
        <v>0</v>
      </c>
      <c r="EX90" s="86">
        <f t="shared" si="122"/>
        <v>0</v>
      </c>
      <c r="EY90" s="86">
        <f t="shared" si="122"/>
        <v>0</v>
      </c>
      <c r="EZ90" s="86">
        <f t="shared" si="122"/>
        <v>0</v>
      </c>
      <c r="FA90" s="86">
        <f t="shared" si="122"/>
        <v>0</v>
      </c>
      <c r="FB90" s="86">
        <f t="shared" si="122"/>
        <v>0</v>
      </c>
      <c r="FC90" s="86">
        <f t="shared" si="122"/>
        <v>0</v>
      </c>
      <c r="FD90" s="86">
        <f t="shared" si="122"/>
        <v>0</v>
      </c>
      <c r="FE90" s="86">
        <f t="shared" si="122"/>
        <v>0</v>
      </c>
      <c r="FF90" s="86">
        <f t="shared" si="122"/>
        <v>0</v>
      </c>
      <c r="FG90" s="86">
        <f t="shared" si="122"/>
        <v>0</v>
      </c>
      <c r="FH90" s="86">
        <f t="shared" si="122"/>
        <v>0</v>
      </c>
      <c r="FI90" s="86">
        <f t="shared" si="122"/>
        <v>0</v>
      </c>
      <c r="FJ90" s="86">
        <f t="shared" si="122"/>
        <v>0</v>
      </c>
      <c r="FK90" s="86">
        <f t="shared" si="122"/>
        <v>0</v>
      </c>
      <c r="FL90" s="86">
        <f t="shared" si="122"/>
        <v>0</v>
      </c>
      <c r="FM90" s="86">
        <f t="shared" si="122"/>
        <v>0</v>
      </c>
      <c r="FN90" s="86">
        <f t="shared" si="122"/>
        <v>0</v>
      </c>
      <c r="FO90" s="86">
        <f t="shared" si="122"/>
        <v>0</v>
      </c>
      <c r="FP90" s="86">
        <f t="shared" si="122"/>
        <v>0</v>
      </c>
      <c r="FQ90" s="86">
        <f t="shared" si="122"/>
        <v>0</v>
      </c>
      <c r="FR90" s="86">
        <f t="shared" si="122"/>
        <v>0</v>
      </c>
      <c r="FS90" s="86">
        <f t="shared" si="122"/>
        <v>0</v>
      </c>
      <c r="FT90" s="86">
        <f t="shared" si="122"/>
        <v>0</v>
      </c>
      <c r="FU90" s="86">
        <f t="shared" si="122"/>
        <v>0</v>
      </c>
      <c r="FV90" s="86">
        <f t="shared" si="122"/>
        <v>0</v>
      </c>
      <c r="FW90" s="86">
        <f t="shared" si="122"/>
        <v>0</v>
      </c>
      <c r="FX90" s="86">
        <f t="shared" si="122"/>
        <v>0</v>
      </c>
      <c r="FY90" s="86">
        <f t="shared" si="122"/>
        <v>0</v>
      </c>
      <c r="FZ90" s="86">
        <f t="shared" si="122"/>
        <v>0</v>
      </c>
      <c r="GA90" s="86">
        <f t="shared" si="122"/>
        <v>0</v>
      </c>
      <c r="GB90" s="86">
        <f t="shared" si="122"/>
        <v>0</v>
      </c>
      <c r="GC90" s="86">
        <f t="shared" si="122"/>
        <v>0</v>
      </c>
      <c r="GD90" s="86">
        <f t="shared" si="122"/>
        <v>0</v>
      </c>
      <c r="GE90" s="86">
        <f t="shared" si="122"/>
        <v>0</v>
      </c>
      <c r="GF90" s="86">
        <f t="shared" si="122"/>
        <v>0</v>
      </c>
      <c r="GG90" s="86">
        <f t="shared" si="122"/>
        <v>0</v>
      </c>
      <c r="GH90" s="86">
        <f t="shared" si="122"/>
        <v>0</v>
      </c>
      <c r="GI90" s="86">
        <f t="shared" si="122"/>
        <v>0</v>
      </c>
      <c r="GJ90" s="86">
        <f t="shared" si="122"/>
        <v>0</v>
      </c>
      <c r="GK90" s="86">
        <f t="shared" si="122"/>
        <v>0</v>
      </c>
      <c r="GL90" s="86">
        <f t="shared" si="122"/>
        <v>0</v>
      </c>
      <c r="GM90" s="86">
        <f t="shared" si="122"/>
        <v>0</v>
      </c>
      <c r="GN90" s="86">
        <f t="shared" ref="GN90:IY90" si="123">-(GN85+GN89)</f>
        <v>0</v>
      </c>
      <c r="GO90" s="86">
        <f t="shared" si="123"/>
        <v>0</v>
      </c>
      <c r="GP90" s="86">
        <f t="shared" si="123"/>
        <v>0</v>
      </c>
      <c r="GQ90" s="86">
        <f t="shared" si="123"/>
        <v>0</v>
      </c>
      <c r="GR90" s="86">
        <f t="shared" si="123"/>
        <v>0</v>
      </c>
      <c r="GS90" s="86">
        <f t="shared" si="123"/>
        <v>0</v>
      </c>
      <c r="GT90" s="86">
        <f t="shared" si="123"/>
        <v>0</v>
      </c>
      <c r="GU90" s="86">
        <f t="shared" si="123"/>
        <v>0</v>
      </c>
      <c r="GV90" s="86">
        <f t="shared" si="123"/>
        <v>0</v>
      </c>
      <c r="GW90" s="86">
        <f t="shared" si="123"/>
        <v>0</v>
      </c>
      <c r="GX90" s="86">
        <f t="shared" si="123"/>
        <v>0</v>
      </c>
      <c r="GY90" s="86">
        <f t="shared" si="123"/>
        <v>0</v>
      </c>
      <c r="GZ90" s="86">
        <f t="shared" si="123"/>
        <v>0</v>
      </c>
      <c r="HA90" s="86">
        <f t="shared" si="123"/>
        <v>0</v>
      </c>
      <c r="HB90" s="86">
        <f t="shared" si="123"/>
        <v>0</v>
      </c>
      <c r="HC90" s="86">
        <f t="shared" si="123"/>
        <v>0</v>
      </c>
      <c r="HD90" s="86">
        <f t="shared" si="123"/>
        <v>0</v>
      </c>
      <c r="HE90" s="86">
        <f t="shared" si="123"/>
        <v>0</v>
      </c>
      <c r="HF90" s="86">
        <f t="shared" si="123"/>
        <v>0</v>
      </c>
      <c r="HG90" s="86">
        <f t="shared" si="123"/>
        <v>0</v>
      </c>
      <c r="HH90" s="86">
        <f t="shared" si="123"/>
        <v>0</v>
      </c>
      <c r="HI90" s="86">
        <f t="shared" si="123"/>
        <v>0</v>
      </c>
      <c r="HJ90" s="86">
        <f t="shared" si="123"/>
        <v>0</v>
      </c>
      <c r="HK90" s="86">
        <f t="shared" si="123"/>
        <v>0</v>
      </c>
      <c r="HL90" s="86">
        <f t="shared" si="123"/>
        <v>0</v>
      </c>
      <c r="HM90" s="86">
        <f t="shared" si="123"/>
        <v>0</v>
      </c>
      <c r="HN90" s="86">
        <f t="shared" si="123"/>
        <v>0</v>
      </c>
      <c r="HO90" s="86">
        <f t="shared" si="123"/>
        <v>0</v>
      </c>
      <c r="HP90" s="86">
        <f t="shared" si="123"/>
        <v>0</v>
      </c>
      <c r="HQ90" s="86">
        <f t="shared" si="123"/>
        <v>0</v>
      </c>
      <c r="HR90" s="86">
        <f t="shared" si="123"/>
        <v>0</v>
      </c>
      <c r="HS90" s="86">
        <f t="shared" si="123"/>
        <v>0</v>
      </c>
      <c r="HT90" s="86">
        <f t="shared" si="123"/>
        <v>0</v>
      </c>
      <c r="HU90" s="86">
        <f t="shared" si="123"/>
        <v>0</v>
      </c>
      <c r="HV90" s="86">
        <f t="shared" si="123"/>
        <v>0</v>
      </c>
      <c r="HW90" s="86">
        <f t="shared" si="123"/>
        <v>0</v>
      </c>
      <c r="HX90" s="86">
        <f t="shared" si="123"/>
        <v>0</v>
      </c>
      <c r="HY90" s="86">
        <f t="shared" si="123"/>
        <v>0</v>
      </c>
      <c r="HZ90" s="86">
        <f t="shared" si="123"/>
        <v>0</v>
      </c>
      <c r="IA90" s="86">
        <f t="shared" si="123"/>
        <v>0</v>
      </c>
      <c r="IB90" s="86">
        <f t="shared" si="123"/>
        <v>0</v>
      </c>
      <c r="IC90" s="86">
        <f t="shared" si="123"/>
        <v>0</v>
      </c>
      <c r="ID90" s="86">
        <f t="shared" si="123"/>
        <v>0</v>
      </c>
      <c r="IE90" s="86">
        <f t="shared" si="123"/>
        <v>0</v>
      </c>
      <c r="IF90" s="86">
        <f t="shared" si="123"/>
        <v>0</v>
      </c>
      <c r="IG90" s="86">
        <f t="shared" si="123"/>
        <v>0</v>
      </c>
      <c r="IH90" s="86">
        <f t="shared" si="123"/>
        <v>0</v>
      </c>
      <c r="II90" s="86">
        <f t="shared" si="123"/>
        <v>0</v>
      </c>
      <c r="IJ90" s="86">
        <f t="shared" si="123"/>
        <v>0</v>
      </c>
      <c r="IK90" s="86">
        <f t="shared" si="123"/>
        <v>0</v>
      </c>
      <c r="IL90" s="86">
        <f t="shared" si="123"/>
        <v>0</v>
      </c>
      <c r="IM90" s="86">
        <f t="shared" si="123"/>
        <v>0</v>
      </c>
      <c r="IN90" s="86">
        <f t="shared" si="123"/>
        <v>0</v>
      </c>
      <c r="IO90" s="86">
        <f t="shared" si="123"/>
        <v>0</v>
      </c>
      <c r="IP90" s="86">
        <f t="shared" si="123"/>
        <v>0</v>
      </c>
      <c r="IQ90" s="86">
        <f t="shared" si="123"/>
        <v>0</v>
      </c>
      <c r="IR90" s="86">
        <f t="shared" si="123"/>
        <v>0</v>
      </c>
      <c r="IS90" s="86">
        <f t="shared" si="123"/>
        <v>0</v>
      </c>
      <c r="IT90" s="86">
        <f t="shared" si="123"/>
        <v>0</v>
      </c>
      <c r="IU90" s="86">
        <f t="shared" si="123"/>
        <v>0</v>
      </c>
      <c r="IV90" s="86">
        <f t="shared" si="123"/>
        <v>0</v>
      </c>
      <c r="IW90" s="86">
        <f t="shared" si="123"/>
        <v>0</v>
      </c>
      <c r="IX90" s="86">
        <f t="shared" si="123"/>
        <v>0</v>
      </c>
      <c r="IY90" s="86">
        <f t="shared" si="123"/>
        <v>0</v>
      </c>
      <c r="IZ90" s="86">
        <f t="shared" ref="IZ90:JV90" si="124">-(IZ85+IZ89)</f>
        <v>0</v>
      </c>
      <c r="JA90" s="86">
        <f t="shared" si="124"/>
        <v>0</v>
      </c>
      <c r="JB90" s="86">
        <f t="shared" si="124"/>
        <v>0</v>
      </c>
      <c r="JC90" s="86">
        <f t="shared" si="124"/>
        <v>0</v>
      </c>
      <c r="JD90" s="86">
        <f t="shared" si="124"/>
        <v>0</v>
      </c>
      <c r="JE90" s="86">
        <f t="shared" si="124"/>
        <v>0</v>
      </c>
      <c r="JF90" s="86">
        <f t="shared" si="124"/>
        <v>0</v>
      </c>
      <c r="JG90" s="86">
        <f t="shared" si="124"/>
        <v>0</v>
      </c>
      <c r="JH90" s="86">
        <f t="shared" si="124"/>
        <v>0</v>
      </c>
      <c r="JI90" s="86">
        <f t="shared" si="124"/>
        <v>0</v>
      </c>
      <c r="JJ90" s="86">
        <f t="shared" si="124"/>
        <v>0</v>
      </c>
      <c r="JK90" s="86">
        <f t="shared" si="124"/>
        <v>0</v>
      </c>
      <c r="JL90" s="86">
        <f t="shared" si="124"/>
        <v>0</v>
      </c>
      <c r="JM90" s="86">
        <f t="shared" si="124"/>
        <v>0</v>
      </c>
      <c r="JN90" s="86">
        <f t="shared" si="124"/>
        <v>0</v>
      </c>
      <c r="JO90" s="86">
        <f t="shared" si="124"/>
        <v>0</v>
      </c>
      <c r="JP90" s="86">
        <f t="shared" si="124"/>
        <v>0</v>
      </c>
      <c r="JQ90" s="86">
        <f t="shared" si="124"/>
        <v>0</v>
      </c>
      <c r="JR90" s="86">
        <f t="shared" si="124"/>
        <v>0</v>
      </c>
      <c r="JS90" s="86">
        <f t="shared" si="124"/>
        <v>0</v>
      </c>
      <c r="JT90" s="86">
        <f t="shared" si="124"/>
        <v>0</v>
      </c>
      <c r="JU90" s="86">
        <f t="shared" si="124"/>
        <v>0</v>
      </c>
      <c r="JV90" s="86">
        <f t="shared" si="124"/>
        <v>0</v>
      </c>
    </row>
    <row r="91" spans="1:282" hidden="1">
      <c r="A91" s="72"/>
      <c r="B91" s="59"/>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row>
    <row r="92" spans="1:282" s="89" customFormat="1" hidden="1">
      <c r="A92" s="89" t="s">
        <v>266</v>
      </c>
      <c r="B92" s="89">
        <v>3</v>
      </c>
    </row>
    <row r="93" spans="1:282" s="88" customFormat="1" hidden="1">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row>
    <row r="94" spans="1:282" hidden="1">
      <c r="A94" t="s">
        <v>267</v>
      </c>
      <c r="B94" s="59"/>
      <c r="C94" s="68">
        <f>B98</f>
        <v>0</v>
      </c>
      <c r="D94" s="68">
        <f t="shared" ref="D94:BO94" si="125">C98</f>
        <v>0</v>
      </c>
      <c r="E94" s="68">
        <f t="shared" si="125"/>
        <v>0</v>
      </c>
      <c r="F94" s="68">
        <f t="shared" si="125"/>
        <v>0</v>
      </c>
      <c r="G94" s="68">
        <f t="shared" si="125"/>
        <v>0</v>
      </c>
      <c r="H94" s="68">
        <f t="shared" si="125"/>
        <v>0</v>
      </c>
      <c r="I94" s="68">
        <f t="shared" si="125"/>
        <v>0</v>
      </c>
      <c r="J94" s="68">
        <f t="shared" si="125"/>
        <v>0</v>
      </c>
      <c r="K94" s="68">
        <f t="shared" si="125"/>
        <v>0</v>
      </c>
      <c r="L94" s="68">
        <f t="shared" si="125"/>
        <v>0</v>
      </c>
      <c r="M94" s="68">
        <f t="shared" si="125"/>
        <v>0</v>
      </c>
      <c r="N94" s="68">
        <f t="shared" si="125"/>
        <v>0</v>
      </c>
      <c r="O94" s="68">
        <f t="shared" si="125"/>
        <v>0</v>
      </c>
      <c r="P94" s="68">
        <f t="shared" si="125"/>
        <v>0</v>
      </c>
      <c r="Q94" s="68">
        <f t="shared" si="125"/>
        <v>0</v>
      </c>
      <c r="R94" s="68">
        <f t="shared" si="125"/>
        <v>0</v>
      </c>
      <c r="S94" s="68">
        <f t="shared" si="125"/>
        <v>0</v>
      </c>
      <c r="T94" s="68">
        <f t="shared" si="125"/>
        <v>0</v>
      </c>
      <c r="U94" s="68">
        <f t="shared" si="125"/>
        <v>0</v>
      </c>
      <c r="V94" s="68">
        <f t="shared" si="125"/>
        <v>0</v>
      </c>
      <c r="W94" s="68">
        <f t="shared" si="125"/>
        <v>0</v>
      </c>
      <c r="X94" s="68">
        <f t="shared" si="125"/>
        <v>0</v>
      </c>
      <c r="Y94" s="68">
        <f t="shared" si="125"/>
        <v>0</v>
      </c>
      <c r="Z94" s="68">
        <f t="shared" si="125"/>
        <v>0</v>
      </c>
      <c r="AA94" s="68">
        <f t="shared" si="125"/>
        <v>0</v>
      </c>
      <c r="AB94" s="68">
        <f t="shared" si="125"/>
        <v>0</v>
      </c>
      <c r="AC94" s="68">
        <f t="shared" si="125"/>
        <v>0</v>
      </c>
      <c r="AD94" s="68">
        <f t="shared" si="125"/>
        <v>0</v>
      </c>
      <c r="AE94" s="68">
        <f t="shared" si="125"/>
        <v>0</v>
      </c>
      <c r="AF94" s="68">
        <f t="shared" si="125"/>
        <v>0</v>
      </c>
      <c r="AG94" s="68">
        <f t="shared" si="125"/>
        <v>0</v>
      </c>
      <c r="AH94" s="68">
        <f t="shared" si="125"/>
        <v>0</v>
      </c>
      <c r="AI94" s="68">
        <f t="shared" si="125"/>
        <v>0</v>
      </c>
      <c r="AJ94" s="68">
        <f t="shared" si="125"/>
        <v>0</v>
      </c>
      <c r="AK94" s="68">
        <f t="shared" si="125"/>
        <v>0</v>
      </c>
      <c r="AL94" s="68">
        <f t="shared" si="125"/>
        <v>0</v>
      </c>
      <c r="AM94" s="68">
        <f t="shared" si="125"/>
        <v>0</v>
      </c>
      <c r="AN94" s="68">
        <f t="shared" si="125"/>
        <v>0</v>
      </c>
      <c r="AO94" s="68">
        <f t="shared" si="125"/>
        <v>0</v>
      </c>
      <c r="AP94" s="68">
        <f t="shared" si="125"/>
        <v>0</v>
      </c>
      <c r="AQ94" s="68">
        <f t="shared" si="125"/>
        <v>0</v>
      </c>
      <c r="AR94" s="68">
        <f t="shared" si="125"/>
        <v>0</v>
      </c>
      <c r="AS94" s="68">
        <f t="shared" si="125"/>
        <v>0</v>
      </c>
      <c r="AT94" s="68">
        <f t="shared" si="125"/>
        <v>0</v>
      </c>
      <c r="AU94" s="68">
        <f t="shared" si="125"/>
        <v>0</v>
      </c>
      <c r="AV94" s="68">
        <f t="shared" si="125"/>
        <v>0</v>
      </c>
      <c r="AW94" s="68">
        <f t="shared" si="125"/>
        <v>0</v>
      </c>
      <c r="AX94" s="68">
        <f t="shared" si="125"/>
        <v>0</v>
      </c>
      <c r="AY94" s="68">
        <f t="shared" si="125"/>
        <v>0</v>
      </c>
      <c r="AZ94" s="68">
        <f t="shared" si="125"/>
        <v>0</v>
      </c>
      <c r="BA94" s="68">
        <f t="shared" si="125"/>
        <v>0</v>
      </c>
      <c r="BB94" s="68">
        <f t="shared" si="125"/>
        <v>0</v>
      </c>
      <c r="BC94" s="68">
        <f t="shared" si="125"/>
        <v>0</v>
      </c>
      <c r="BD94" s="68">
        <f t="shared" si="125"/>
        <v>0</v>
      </c>
      <c r="BE94" s="68">
        <f t="shared" si="125"/>
        <v>0</v>
      </c>
      <c r="BF94" s="68">
        <f t="shared" si="125"/>
        <v>0</v>
      </c>
      <c r="BG94" s="68">
        <f t="shared" si="125"/>
        <v>0</v>
      </c>
      <c r="BH94" s="68">
        <f t="shared" si="125"/>
        <v>0</v>
      </c>
      <c r="BI94" s="68">
        <f t="shared" si="125"/>
        <v>0</v>
      </c>
      <c r="BJ94" s="68">
        <f t="shared" si="125"/>
        <v>0</v>
      </c>
      <c r="BK94" s="68">
        <f t="shared" si="125"/>
        <v>0</v>
      </c>
      <c r="BL94" s="68">
        <f t="shared" si="125"/>
        <v>0</v>
      </c>
      <c r="BM94" s="68">
        <f t="shared" si="125"/>
        <v>0</v>
      </c>
      <c r="BN94" s="68">
        <f t="shared" si="125"/>
        <v>0</v>
      </c>
      <c r="BO94" s="68">
        <f t="shared" si="125"/>
        <v>0</v>
      </c>
      <c r="BP94" s="68">
        <f t="shared" ref="BP94:EA94" si="126">BO98</f>
        <v>0</v>
      </c>
      <c r="BQ94" s="68">
        <f t="shared" si="126"/>
        <v>0</v>
      </c>
      <c r="BR94" s="68">
        <f t="shared" si="126"/>
        <v>0</v>
      </c>
      <c r="BS94" s="68">
        <f t="shared" si="126"/>
        <v>0</v>
      </c>
      <c r="BT94" s="68">
        <f t="shared" si="126"/>
        <v>0</v>
      </c>
      <c r="BU94" s="68">
        <f t="shared" si="126"/>
        <v>0</v>
      </c>
      <c r="BV94" s="68">
        <f t="shared" si="126"/>
        <v>0</v>
      </c>
      <c r="BW94" s="68">
        <f t="shared" si="126"/>
        <v>0</v>
      </c>
      <c r="BX94" s="68">
        <f t="shared" si="126"/>
        <v>0</v>
      </c>
      <c r="BY94" s="68">
        <f t="shared" si="126"/>
        <v>0</v>
      </c>
      <c r="BZ94" s="68">
        <f t="shared" si="126"/>
        <v>0</v>
      </c>
      <c r="CA94" s="68">
        <f t="shared" si="126"/>
        <v>0</v>
      </c>
      <c r="CB94" s="68">
        <f t="shared" si="126"/>
        <v>0</v>
      </c>
      <c r="CC94" s="68">
        <f t="shared" si="126"/>
        <v>0</v>
      </c>
      <c r="CD94" s="68">
        <f t="shared" si="126"/>
        <v>0</v>
      </c>
      <c r="CE94" s="68">
        <f t="shared" si="126"/>
        <v>0</v>
      </c>
      <c r="CF94" s="68">
        <f t="shared" si="126"/>
        <v>0</v>
      </c>
      <c r="CG94" s="68">
        <f t="shared" si="126"/>
        <v>0</v>
      </c>
      <c r="CH94" s="68">
        <f t="shared" si="126"/>
        <v>0</v>
      </c>
      <c r="CI94" s="68">
        <f t="shared" si="126"/>
        <v>0</v>
      </c>
      <c r="CJ94" s="68">
        <f t="shared" si="126"/>
        <v>0</v>
      </c>
      <c r="CK94" s="68">
        <f t="shared" si="126"/>
        <v>0</v>
      </c>
      <c r="CL94" s="68">
        <f t="shared" si="126"/>
        <v>0</v>
      </c>
      <c r="CM94" s="68">
        <f t="shared" si="126"/>
        <v>0</v>
      </c>
      <c r="CN94" s="68">
        <f t="shared" si="126"/>
        <v>0</v>
      </c>
      <c r="CO94" s="68">
        <f t="shared" si="126"/>
        <v>0</v>
      </c>
      <c r="CP94" s="68">
        <f t="shared" si="126"/>
        <v>0</v>
      </c>
      <c r="CQ94" s="68">
        <f t="shared" si="126"/>
        <v>0</v>
      </c>
      <c r="CR94" s="68">
        <f t="shared" si="126"/>
        <v>0</v>
      </c>
      <c r="CS94" s="68">
        <f t="shared" si="126"/>
        <v>0</v>
      </c>
      <c r="CT94" s="68">
        <f t="shared" si="126"/>
        <v>0</v>
      </c>
      <c r="CU94" s="68">
        <f t="shared" si="126"/>
        <v>0</v>
      </c>
      <c r="CV94" s="68">
        <f t="shared" si="126"/>
        <v>0</v>
      </c>
      <c r="CW94" s="68">
        <f t="shared" si="126"/>
        <v>0</v>
      </c>
      <c r="CX94" s="68">
        <f t="shared" si="126"/>
        <v>0</v>
      </c>
      <c r="CY94" s="68">
        <f t="shared" si="126"/>
        <v>0</v>
      </c>
      <c r="CZ94" s="68">
        <f t="shared" si="126"/>
        <v>0</v>
      </c>
      <c r="DA94" s="68">
        <f t="shared" si="126"/>
        <v>0</v>
      </c>
      <c r="DB94" s="68">
        <f t="shared" si="126"/>
        <v>0</v>
      </c>
      <c r="DC94" s="68">
        <f t="shared" si="126"/>
        <v>0</v>
      </c>
      <c r="DD94" s="68">
        <f t="shared" si="126"/>
        <v>0</v>
      </c>
      <c r="DE94" s="68">
        <f t="shared" si="126"/>
        <v>0</v>
      </c>
      <c r="DF94" s="68">
        <f t="shared" si="126"/>
        <v>0</v>
      </c>
      <c r="DG94" s="68">
        <f t="shared" si="126"/>
        <v>0</v>
      </c>
      <c r="DH94" s="68">
        <f t="shared" si="126"/>
        <v>0</v>
      </c>
      <c r="DI94" s="68">
        <f t="shared" si="126"/>
        <v>0</v>
      </c>
      <c r="DJ94" s="68">
        <f t="shared" si="126"/>
        <v>0</v>
      </c>
      <c r="DK94" s="68">
        <f t="shared" si="126"/>
        <v>0</v>
      </c>
      <c r="DL94" s="68">
        <f t="shared" si="126"/>
        <v>0</v>
      </c>
      <c r="DM94" s="68">
        <f t="shared" si="126"/>
        <v>0</v>
      </c>
      <c r="DN94" s="68">
        <f t="shared" si="126"/>
        <v>0</v>
      </c>
      <c r="DO94" s="68">
        <f t="shared" si="126"/>
        <v>0</v>
      </c>
      <c r="DP94" s="68">
        <f t="shared" si="126"/>
        <v>0</v>
      </c>
      <c r="DQ94" s="68">
        <f t="shared" si="126"/>
        <v>0</v>
      </c>
      <c r="DR94" s="68">
        <f t="shared" si="126"/>
        <v>0</v>
      </c>
      <c r="DS94" s="68">
        <f t="shared" si="126"/>
        <v>0</v>
      </c>
      <c r="DT94" s="68">
        <f t="shared" si="126"/>
        <v>0</v>
      </c>
      <c r="DU94" s="68">
        <f t="shared" si="126"/>
        <v>0</v>
      </c>
      <c r="DV94" s="68">
        <f t="shared" si="126"/>
        <v>0</v>
      </c>
      <c r="DW94" s="68">
        <f t="shared" si="126"/>
        <v>0</v>
      </c>
      <c r="DX94" s="68">
        <f t="shared" si="126"/>
        <v>0</v>
      </c>
      <c r="DY94" s="68">
        <f t="shared" si="126"/>
        <v>0</v>
      </c>
      <c r="DZ94" s="68">
        <f t="shared" si="126"/>
        <v>0</v>
      </c>
      <c r="EA94" s="68">
        <f t="shared" si="126"/>
        <v>0</v>
      </c>
      <c r="EB94" s="68">
        <f t="shared" ref="EB94:GM94" si="127">EA98</f>
        <v>0</v>
      </c>
      <c r="EC94" s="68">
        <f t="shared" si="127"/>
        <v>0</v>
      </c>
      <c r="ED94" s="68">
        <f t="shared" si="127"/>
        <v>0</v>
      </c>
      <c r="EE94" s="68">
        <f t="shared" si="127"/>
        <v>0</v>
      </c>
      <c r="EF94" s="68">
        <f t="shared" si="127"/>
        <v>0</v>
      </c>
      <c r="EG94" s="68">
        <f t="shared" si="127"/>
        <v>0</v>
      </c>
      <c r="EH94" s="68">
        <f t="shared" si="127"/>
        <v>0</v>
      </c>
      <c r="EI94" s="68">
        <f t="shared" si="127"/>
        <v>0</v>
      </c>
      <c r="EJ94" s="68">
        <f t="shared" si="127"/>
        <v>0</v>
      </c>
      <c r="EK94" s="68">
        <f t="shared" si="127"/>
        <v>0</v>
      </c>
      <c r="EL94" s="68">
        <f t="shared" si="127"/>
        <v>0</v>
      </c>
      <c r="EM94" s="68">
        <f t="shared" si="127"/>
        <v>0</v>
      </c>
      <c r="EN94" s="68">
        <f t="shared" si="127"/>
        <v>0</v>
      </c>
      <c r="EO94" s="68">
        <f t="shared" si="127"/>
        <v>0</v>
      </c>
      <c r="EP94" s="68">
        <f t="shared" si="127"/>
        <v>0</v>
      </c>
      <c r="EQ94" s="68">
        <f t="shared" si="127"/>
        <v>0</v>
      </c>
      <c r="ER94" s="68">
        <f t="shared" si="127"/>
        <v>0</v>
      </c>
      <c r="ES94" s="68">
        <f t="shared" si="127"/>
        <v>0</v>
      </c>
      <c r="ET94" s="68">
        <f t="shared" si="127"/>
        <v>0</v>
      </c>
      <c r="EU94" s="68">
        <f t="shared" si="127"/>
        <v>0</v>
      </c>
      <c r="EV94" s="68">
        <f t="shared" si="127"/>
        <v>0</v>
      </c>
      <c r="EW94" s="68">
        <f t="shared" si="127"/>
        <v>0</v>
      </c>
      <c r="EX94" s="68">
        <f t="shared" si="127"/>
        <v>0</v>
      </c>
      <c r="EY94" s="68">
        <f t="shared" si="127"/>
        <v>0</v>
      </c>
      <c r="EZ94" s="68">
        <f t="shared" si="127"/>
        <v>0</v>
      </c>
      <c r="FA94" s="68">
        <f t="shared" si="127"/>
        <v>0</v>
      </c>
      <c r="FB94" s="68">
        <f t="shared" si="127"/>
        <v>0</v>
      </c>
      <c r="FC94" s="68">
        <f t="shared" si="127"/>
        <v>0</v>
      </c>
      <c r="FD94" s="68">
        <f t="shared" si="127"/>
        <v>0</v>
      </c>
      <c r="FE94" s="68">
        <f t="shared" si="127"/>
        <v>0</v>
      </c>
      <c r="FF94" s="68">
        <f t="shared" si="127"/>
        <v>0</v>
      </c>
      <c r="FG94" s="68">
        <f t="shared" si="127"/>
        <v>0</v>
      </c>
      <c r="FH94" s="68">
        <f t="shared" si="127"/>
        <v>0</v>
      </c>
      <c r="FI94" s="68">
        <f t="shared" si="127"/>
        <v>0</v>
      </c>
      <c r="FJ94" s="68">
        <f t="shared" si="127"/>
        <v>0</v>
      </c>
      <c r="FK94" s="68">
        <f t="shared" si="127"/>
        <v>0</v>
      </c>
      <c r="FL94" s="68">
        <f t="shared" si="127"/>
        <v>0</v>
      </c>
      <c r="FM94" s="68">
        <f t="shared" si="127"/>
        <v>0</v>
      </c>
      <c r="FN94" s="68">
        <f t="shared" si="127"/>
        <v>0</v>
      </c>
      <c r="FO94" s="68">
        <f t="shared" si="127"/>
        <v>0</v>
      </c>
      <c r="FP94" s="68">
        <f t="shared" si="127"/>
        <v>0</v>
      </c>
      <c r="FQ94" s="68">
        <f t="shared" si="127"/>
        <v>0</v>
      </c>
      <c r="FR94" s="68">
        <f t="shared" si="127"/>
        <v>0</v>
      </c>
      <c r="FS94" s="68">
        <f t="shared" si="127"/>
        <v>0</v>
      </c>
      <c r="FT94" s="68">
        <f t="shared" si="127"/>
        <v>0</v>
      </c>
      <c r="FU94" s="68">
        <f t="shared" si="127"/>
        <v>0</v>
      </c>
      <c r="FV94" s="68">
        <f t="shared" si="127"/>
        <v>0</v>
      </c>
      <c r="FW94" s="68">
        <f t="shared" si="127"/>
        <v>0</v>
      </c>
      <c r="FX94" s="68">
        <f t="shared" si="127"/>
        <v>0</v>
      </c>
      <c r="FY94" s="68">
        <f t="shared" si="127"/>
        <v>0</v>
      </c>
      <c r="FZ94" s="68">
        <f t="shared" si="127"/>
        <v>0</v>
      </c>
      <c r="GA94" s="68">
        <f t="shared" si="127"/>
        <v>0</v>
      </c>
      <c r="GB94" s="68">
        <f t="shared" si="127"/>
        <v>0</v>
      </c>
      <c r="GC94" s="68">
        <f t="shared" si="127"/>
        <v>0</v>
      </c>
      <c r="GD94" s="68">
        <f t="shared" si="127"/>
        <v>0</v>
      </c>
      <c r="GE94" s="68">
        <f t="shared" si="127"/>
        <v>0</v>
      </c>
      <c r="GF94" s="68">
        <f t="shared" si="127"/>
        <v>0</v>
      </c>
      <c r="GG94" s="68">
        <f t="shared" si="127"/>
        <v>0</v>
      </c>
      <c r="GH94" s="68">
        <f t="shared" si="127"/>
        <v>0</v>
      </c>
      <c r="GI94" s="68">
        <f t="shared" si="127"/>
        <v>0</v>
      </c>
      <c r="GJ94" s="68">
        <f t="shared" si="127"/>
        <v>0</v>
      </c>
      <c r="GK94" s="68">
        <f t="shared" si="127"/>
        <v>0</v>
      </c>
      <c r="GL94" s="68">
        <f t="shared" si="127"/>
        <v>0</v>
      </c>
      <c r="GM94" s="68">
        <f t="shared" si="127"/>
        <v>0</v>
      </c>
      <c r="GN94" s="68">
        <f t="shared" ref="GN94:IY94" si="128">GM98</f>
        <v>0</v>
      </c>
      <c r="GO94" s="68">
        <f t="shared" si="128"/>
        <v>0</v>
      </c>
      <c r="GP94" s="68">
        <f t="shared" si="128"/>
        <v>0</v>
      </c>
      <c r="GQ94" s="68">
        <f t="shared" si="128"/>
        <v>0</v>
      </c>
      <c r="GR94" s="68">
        <f t="shared" si="128"/>
        <v>0</v>
      </c>
      <c r="GS94" s="68">
        <f t="shared" si="128"/>
        <v>0</v>
      </c>
      <c r="GT94" s="68">
        <f t="shared" si="128"/>
        <v>0</v>
      </c>
      <c r="GU94" s="68">
        <f t="shared" si="128"/>
        <v>0</v>
      </c>
      <c r="GV94" s="68">
        <f t="shared" si="128"/>
        <v>0</v>
      </c>
      <c r="GW94" s="68">
        <f t="shared" si="128"/>
        <v>0</v>
      </c>
      <c r="GX94" s="68">
        <f t="shared" si="128"/>
        <v>0</v>
      </c>
      <c r="GY94" s="68">
        <f t="shared" si="128"/>
        <v>0</v>
      </c>
      <c r="GZ94" s="68">
        <f t="shared" si="128"/>
        <v>0</v>
      </c>
      <c r="HA94" s="68">
        <f t="shared" si="128"/>
        <v>0</v>
      </c>
      <c r="HB94" s="68">
        <f t="shared" si="128"/>
        <v>0</v>
      </c>
      <c r="HC94" s="68">
        <f t="shared" si="128"/>
        <v>0</v>
      </c>
      <c r="HD94" s="68">
        <f t="shared" si="128"/>
        <v>0</v>
      </c>
      <c r="HE94" s="68">
        <f t="shared" si="128"/>
        <v>0</v>
      </c>
      <c r="HF94" s="68">
        <f t="shared" si="128"/>
        <v>0</v>
      </c>
      <c r="HG94" s="68">
        <f t="shared" si="128"/>
        <v>0</v>
      </c>
      <c r="HH94" s="68">
        <f t="shared" si="128"/>
        <v>0</v>
      </c>
      <c r="HI94" s="68">
        <f t="shared" si="128"/>
        <v>0</v>
      </c>
      <c r="HJ94" s="68">
        <f t="shared" si="128"/>
        <v>0</v>
      </c>
      <c r="HK94" s="68">
        <f t="shared" si="128"/>
        <v>0</v>
      </c>
      <c r="HL94" s="68">
        <f t="shared" si="128"/>
        <v>0</v>
      </c>
      <c r="HM94" s="68">
        <f t="shared" si="128"/>
        <v>0</v>
      </c>
      <c r="HN94" s="68">
        <f t="shared" si="128"/>
        <v>0</v>
      </c>
      <c r="HO94" s="68">
        <f t="shared" si="128"/>
        <v>0</v>
      </c>
      <c r="HP94" s="68">
        <f t="shared" si="128"/>
        <v>0</v>
      </c>
      <c r="HQ94" s="68">
        <f t="shared" si="128"/>
        <v>0</v>
      </c>
      <c r="HR94" s="68">
        <f t="shared" si="128"/>
        <v>0</v>
      </c>
      <c r="HS94" s="68">
        <f t="shared" si="128"/>
        <v>0</v>
      </c>
      <c r="HT94" s="68">
        <f t="shared" si="128"/>
        <v>0</v>
      </c>
      <c r="HU94" s="68">
        <f t="shared" si="128"/>
        <v>0</v>
      </c>
      <c r="HV94" s="68">
        <f t="shared" si="128"/>
        <v>0</v>
      </c>
      <c r="HW94" s="68">
        <f t="shared" si="128"/>
        <v>0</v>
      </c>
      <c r="HX94" s="68">
        <f t="shared" si="128"/>
        <v>0</v>
      </c>
      <c r="HY94" s="68">
        <f t="shared" si="128"/>
        <v>0</v>
      </c>
      <c r="HZ94" s="68">
        <f t="shared" si="128"/>
        <v>0</v>
      </c>
      <c r="IA94" s="68">
        <f t="shared" si="128"/>
        <v>0</v>
      </c>
      <c r="IB94" s="68">
        <f t="shared" si="128"/>
        <v>0</v>
      </c>
      <c r="IC94" s="68">
        <f t="shared" si="128"/>
        <v>0</v>
      </c>
      <c r="ID94" s="68">
        <f t="shared" si="128"/>
        <v>0</v>
      </c>
      <c r="IE94" s="68">
        <f t="shared" si="128"/>
        <v>0</v>
      </c>
      <c r="IF94" s="68">
        <f t="shared" si="128"/>
        <v>0</v>
      </c>
      <c r="IG94" s="68">
        <f t="shared" si="128"/>
        <v>0</v>
      </c>
      <c r="IH94" s="68">
        <f t="shared" si="128"/>
        <v>0</v>
      </c>
      <c r="II94" s="68">
        <f t="shared" si="128"/>
        <v>0</v>
      </c>
      <c r="IJ94" s="68">
        <f t="shared" si="128"/>
        <v>0</v>
      </c>
      <c r="IK94" s="68">
        <f t="shared" si="128"/>
        <v>0</v>
      </c>
      <c r="IL94" s="68">
        <f t="shared" si="128"/>
        <v>0</v>
      </c>
      <c r="IM94" s="68">
        <f t="shared" si="128"/>
        <v>0</v>
      </c>
      <c r="IN94" s="68">
        <f t="shared" si="128"/>
        <v>0</v>
      </c>
      <c r="IO94" s="68">
        <f t="shared" si="128"/>
        <v>0</v>
      </c>
      <c r="IP94" s="68">
        <f t="shared" si="128"/>
        <v>0</v>
      </c>
      <c r="IQ94" s="68">
        <f t="shared" si="128"/>
        <v>0</v>
      </c>
      <c r="IR94" s="68">
        <f t="shared" si="128"/>
        <v>0</v>
      </c>
      <c r="IS94" s="68">
        <f t="shared" si="128"/>
        <v>0</v>
      </c>
      <c r="IT94" s="68">
        <f t="shared" si="128"/>
        <v>0</v>
      </c>
      <c r="IU94" s="68">
        <f t="shared" si="128"/>
        <v>0</v>
      </c>
      <c r="IV94" s="68">
        <f t="shared" si="128"/>
        <v>0</v>
      </c>
      <c r="IW94" s="68">
        <f t="shared" si="128"/>
        <v>0</v>
      </c>
      <c r="IX94" s="68">
        <f t="shared" si="128"/>
        <v>0</v>
      </c>
      <c r="IY94" s="68">
        <f t="shared" si="128"/>
        <v>0</v>
      </c>
      <c r="IZ94" s="68">
        <f t="shared" ref="IZ94:JV94" si="129">IY98</f>
        <v>0</v>
      </c>
      <c r="JA94" s="68">
        <f t="shared" si="129"/>
        <v>0</v>
      </c>
      <c r="JB94" s="68">
        <f t="shared" si="129"/>
        <v>0</v>
      </c>
      <c r="JC94" s="68">
        <f t="shared" si="129"/>
        <v>0</v>
      </c>
      <c r="JD94" s="68">
        <f t="shared" si="129"/>
        <v>0</v>
      </c>
      <c r="JE94" s="68">
        <f t="shared" si="129"/>
        <v>0</v>
      </c>
      <c r="JF94" s="68">
        <f t="shared" si="129"/>
        <v>0</v>
      </c>
      <c r="JG94" s="68">
        <f t="shared" si="129"/>
        <v>0</v>
      </c>
      <c r="JH94" s="68">
        <f t="shared" si="129"/>
        <v>0</v>
      </c>
      <c r="JI94" s="68">
        <f t="shared" si="129"/>
        <v>0</v>
      </c>
      <c r="JJ94" s="68">
        <f t="shared" si="129"/>
        <v>0</v>
      </c>
      <c r="JK94" s="68">
        <f t="shared" si="129"/>
        <v>0</v>
      </c>
      <c r="JL94" s="68">
        <f t="shared" si="129"/>
        <v>0</v>
      </c>
      <c r="JM94" s="68">
        <f t="shared" si="129"/>
        <v>0</v>
      </c>
      <c r="JN94" s="68">
        <f t="shared" si="129"/>
        <v>0</v>
      </c>
      <c r="JO94" s="68">
        <f t="shared" si="129"/>
        <v>0</v>
      </c>
      <c r="JP94" s="68">
        <f t="shared" si="129"/>
        <v>0</v>
      </c>
      <c r="JQ94" s="68">
        <f t="shared" si="129"/>
        <v>0</v>
      </c>
      <c r="JR94" s="68">
        <f t="shared" si="129"/>
        <v>0</v>
      </c>
      <c r="JS94" s="68">
        <f t="shared" si="129"/>
        <v>0</v>
      </c>
      <c r="JT94" s="68">
        <f t="shared" si="129"/>
        <v>0</v>
      </c>
      <c r="JU94" s="68">
        <f t="shared" si="129"/>
        <v>0</v>
      </c>
      <c r="JV94" s="68">
        <f t="shared" si="129"/>
        <v>0</v>
      </c>
    </row>
    <row r="95" spans="1:282" hidden="1">
      <c r="A95" t="s">
        <v>268</v>
      </c>
      <c r="B95" s="59"/>
      <c r="C95" s="68">
        <f t="shared" ref="C95:BN95" si="130">IF($C$42+12*($B92-1)=C$63,$E$49,0)</f>
        <v>0</v>
      </c>
      <c r="D95" s="68">
        <f t="shared" si="130"/>
        <v>0</v>
      </c>
      <c r="E95" s="68">
        <f t="shared" si="130"/>
        <v>0</v>
      </c>
      <c r="F95" s="68">
        <f t="shared" si="130"/>
        <v>0</v>
      </c>
      <c r="G95" s="68">
        <f t="shared" si="130"/>
        <v>0</v>
      </c>
      <c r="H95" s="68">
        <f t="shared" si="130"/>
        <v>0</v>
      </c>
      <c r="I95" s="68">
        <f t="shared" si="130"/>
        <v>0</v>
      </c>
      <c r="J95" s="68">
        <f t="shared" si="130"/>
        <v>0</v>
      </c>
      <c r="K95" s="68">
        <f t="shared" si="130"/>
        <v>0</v>
      </c>
      <c r="L95" s="68">
        <f t="shared" si="130"/>
        <v>0</v>
      </c>
      <c r="M95" s="68">
        <f t="shared" si="130"/>
        <v>0</v>
      </c>
      <c r="N95" s="68">
        <f t="shared" si="130"/>
        <v>0</v>
      </c>
      <c r="O95" s="68">
        <f t="shared" si="130"/>
        <v>0</v>
      </c>
      <c r="P95" s="68">
        <f t="shared" si="130"/>
        <v>0</v>
      </c>
      <c r="Q95" s="68">
        <f t="shared" si="130"/>
        <v>0</v>
      </c>
      <c r="R95" s="68">
        <f t="shared" si="130"/>
        <v>0</v>
      </c>
      <c r="S95" s="68">
        <f t="shared" si="130"/>
        <v>0</v>
      </c>
      <c r="T95" s="68">
        <f t="shared" si="130"/>
        <v>0</v>
      </c>
      <c r="U95" s="68">
        <f t="shared" si="130"/>
        <v>0</v>
      </c>
      <c r="V95" s="68">
        <f t="shared" si="130"/>
        <v>0</v>
      </c>
      <c r="W95" s="68">
        <f t="shared" si="130"/>
        <v>0</v>
      </c>
      <c r="X95" s="68">
        <f t="shared" si="130"/>
        <v>0</v>
      </c>
      <c r="Y95" s="68">
        <f t="shared" si="130"/>
        <v>0</v>
      </c>
      <c r="Z95" s="68">
        <f t="shared" si="130"/>
        <v>0</v>
      </c>
      <c r="AA95" s="68">
        <f t="shared" si="130"/>
        <v>0</v>
      </c>
      <c r="AB95" s="68">
        <f t="shared" si="130"/>
        <v>0</v>
      </c>
      <c r="AC95" s="68">
        <f t="shared" si="130"/>
        <v>0</v>
      </c>
      <c r="AD95" s="68">
        <f t="shared" si="130"/>
        <v>0</v>
      </c>
      <c r="AE95" s="68">
        <f t="shared" si="130"/>
        <v>0</v>
      </c>
      <c r="AF95" s="68">
        <f t="shared" si="130"/>
        <v>0</v>
      </c>
      <c r="AG95" s="68">
        <f t="shared" si="130"/>
        <v>0</v>
      </c>
      <c r="AH95" s="68">
        <f t="shared" si="130"/>
        <v>0</v>
      </c>
      <c r="AI95" s="68">
        <f t="shared" si="130"/>
        <v>0</v>
      </c>
      <c r="AJ95" s="68">
        <f t="shared" si="130"/>
        <v>0</v>
      </c>
      <c r="AK95" s="68">
        <f t="shared" si="130"/>
        <v>0</v>
      </c>
      <c r="AL95" s="68">
        <f t="shared" si="130"/>
        <v>0</v>
      </c>
      <c r="AM95" s="68">
        <f t="shared" si="130"/>
        <v>0</v>
      </c>
      <c r="AN95" s="68">
        <f t="shared" si="130"/>
        <v>0</v>
      </c>
      <c r="AO95" s="68">
        <f t="shared" si="130"/>
        <v>0</v>
      </c>
      <c r="AP95" s="68">
        <f t="shared" si="130"/>
        <v>0</v>
      </c>
      <c r="AQ95" s="68">
        <f t="shared" si="130"/>
        <v>0</v>
      </c>
      <c r="AR95" s="68">
        <f t="shared" si="130"/>
        <v>0</v>
      </c>
      <c r="AS95" s="68">
        <f t="shared" si="130"/>
        <v>0</v>
      </c>
      <c r="AT95" s="68">
        <f t="shared" si="130"/>
        <v>0</v>
      </c>
      <c r="AU95" s="68">
        <f t="shared" si="130"/>
        <v>0</v>
      </c>
      <c r="AV95" s="68">
        <f t="shared" si="130"/>
        <v>0</v>
      </c>
      <c r="AW95" s="68">
        <f t="shared" si="130"/>
        <v>0</v>
      </c>
      <c r="AX95" s="68">
        <f t="shared" si="130"/>
        <v>0</v>
      </c>
      <c r="AY95" s="68">
        <f t="shared" si="130"/>
        <v>0</v>
      </c>
      <c r="AZ95" s="68">
        <f t="shared" si="130"/>
        <v>0</v>
      </c>
      <c r="BA95" s="68">
        <f t="shared" si="130"/>
        <v>0</v>
      </c>
      <c r="BB95" s="68">
        <f t="shared" si="130"/>
        <v>0</v>
      </c>
      <c r="BC95" s="68">
        <f t="shared" si="130"/>
        <v>0</v>
      </c>
      <c r="BD95" s="68">
        <f t="shared" si="130"/>
        <v>0</v>
      </c>
      <c r="BE95" s="68">
        <f t="shared" si="130"/>
        <v>0</v>
      </c>
      <c r="BF95" s="68">
        <f t="shared" si="130"/>
        <v>0</v>
      </c>
      <c r="BG95" s="68">
        <f t="shared" si="130"/>
        <v>0</v>
      </c>
      <c r="BH95" s="68">
        <f t="shared" si="130"/>
        <v>0</v>
      </c>
      <c r="BI95" s="68">
        <f t="shared" si="130"/>
        <v>0</v>
      </c>
      <c r="BJ95" s="68">
        <f t="shared" si="130"/>
        <v>0</v>
      </c>
      <c r="BK95" s="68">
        <f t="shared" si="130"/>
        <v>0</v>
      </c>
      <c r="BL95" s="68">
        <f t="shared" si="130"/>
        <v>0</v>
      </c>
      <c r="BM95" s="68">
        <f t="shared" si="130"/>
        <v>0</v>
      </c>
      <c r="BN95" s="68">
        <f t="shared" si="130"/>
        <v>0</v>
      </c>
      <c r="BO95" s="68">
        <f t="shared" ref="BO95:DZ95" si="131">IF($C$42+12*($B92-1)=BO$63,$E$49,0)</f>
        <v>0</v>
      </c>
      <c r="BP95" s="68">
        <f t="shared" si="131"/>
        <v>0</v>
      </c>
      <c r="BQ95" s="68">
        <f t="shared" si="131"/>
        <v>0</v>
      </c>
      <c r="BR95" s="68">
        <f t="shared" si="131"/>
        <v>0</v>
      </c>
      <c r="BS95" s="68">
        <f t="shared" si="131"/>
        <v>0</v>
      </c>
      <c r="BT95" s="68">
        <f t="shared" si="131"/>
        <v>0</v>
      </c>
      <c r="BU95" s="68">
        <f t="shared" si="131"/>
        <v>0</v>
      </c>
      <c r="BV95" s="68">
        <f t="shared" si="131"/>
        <v>0</v>
      </c>
      <c r="BW95" s="68">
        <f t="shared" si="131"/>
        <v>0</v>
      </c>
      <c r="BX95" s="68">
        <f t="shared" si="131"/>
        <v>0</v>
      </c>
      <c r="BY95" s="68">
        <f t="shared" si="131"/>
        <v>0</v>
      </c>
      <c r="BZ95" s="68">
        <f t="shared" si="131"/>
        <v>0</v>
      </c>
      <c r="CA95" s="68">
        <f t="shared" si="131"/>
        <v>0</v>
      </c>
      <c r="CB95" s="68">
        <f t="shared" si="131"/>
        <v>0</v>
      </c>
      <c r="CC95" s="68">
        <f t="shared" si="131"/>
        <v>0</v>
      </c>
      <c r="CD95" s="68">
        <f t="shared" si="131"/>
        <v>0</v>
      </c>
      <c r="CE95" s="68">
        <f t="shared" si="131"/>
        <v>0</v>
      </c>
      <c r="CF95" s="68">
        <f t="shared" si="131"/>
        <v>0</v>
      </c>
      <c r="CG95" s="68">
        <f t="shared" si="131"/>
        <v>0</v>
      </c>
      <c r="CH95" s="68">
        <f t="shared" si="131"/>
        <v>0</v>
      </c>
      <c r="CI95" s="68">
        <f t="shared" si="131"/>
        <v>0</v>
      </c>
      <c r="CJ95" s="68">
        <f t="shared" si="131"/>
        <v>0</v>
      </c>
      <c r="CK95" s="68">
        <f t="shared" si="131"/>
        <v>0</v>
      </c>
      <c r="CL95" s="68">
        <f t="shared" si="131"/>
        <v>0</v>
      </c>
      <c r="CM95" s="68">
        <f t="shared" si="131"/>
        <v>0</v>
      </c>
      <c r="CN95" s="68">
        <f t="shared" si="131"/>
        <v>0</v>
      </c>
      <c r="CO95" s="68">
        <f t="shared" si="131"/>
        <v>0</v>
      </c>
      <c r="CP95" s="68">
        <f t="shared" si="131"/>
        <v>0</v>
      </c>
      <c r="CQ95" s="68">
        <f t="shared" si="131"/>
        <v>0</v>
      </c>
      <c r="CR95" s="68">
        <f t="shared" si="131"/>
        <v>0</v>
      </c>
      <c r="CS95" s="68">
        <f t="shared" si="131"/>
        <v>0</v>
      </c>
      <c r="CT95" s="68">
        <f t="shared" si="131"/>
        <v>0</v>
      </c>
      <c r="CU95" s="68">
        <f t="shared" si="131"/>
        <v>0</v>
      </c>
      <c r="CV95" s="68">
        <f t="shared" si="131"/>
        <v>0</v>
      </c>
      <c r="CW95" s="68">
        <f t="shared" si="131"/>
        <v>0</v>
      </c>
      <c r="CX95" s="68">
        <f t="shared" si="131"/>
        <v>0</v>
      </c>
      <c r="CY95" s="68">
        <f t="shared" si="131"/>
        <v>0</v>
      </c>
      <c r="CZ95" s="68">
        <f t="shared" si="131"/>
        <v>0</v>
      </c>
      <c r="DA95" s="68">
        <f t="shared" si="131"/>
        <v>0</v>
      </c>
      <c r="DB95" s="68">
        <f t="shared" si="131"/>
        <v>0</v>
      </c>
      <c r="DC95" s="68">
        <f t="shared" si="131"/>
        <v>0</v>
      </c>
      <c r="DD95" s="68">
        <f t="shared" si="131"/>
        <v>0</v>
      </c>
      <c r="DE95" s="68">
        <f t="shared" si="131"/>
        <v>0</v>
      </c>
      <c r="DF95" s="68">
        <f t="shared" si="131"/>
        <v>0</v>
      </c>
      <c r="DG95" s="68">
        <f t="shared" si="131"/>
        <v>0</v>
      </c>
      <c r="DH95" s="68">
        <f t="shared" si="131"/>
        <v>0</v>
      </c>
      <c r="DI95" s="68">
        <f t="shared" si="131"/>
        <v>0</v>
      </c>
      <c r="DJ95" s="68">
        <f t="shared" si="131"/>
        <v>0</v>
      </c>
      <c r="DK95" s="68">
        <f t="shared" si="131"/>
        <v>0</v>
      </c>
      <c r="DL95" s="68">
        <f t="shared" si="131"/>
        <v>0</v>
      </c>
      <c r="DM95" s="68">
        <f t="shared" si="131"/>
        <v>0</v>
      </c>
      <c r="DN95" s="68">
        <f t="shared" si="131"/>
        <v>0</v>
      </c>
      <c r="DO95" s="68">
        <f t="shared" si="131"/>
        <v>0</v>
      </c>
      <c r="DP95" s="68">
        <f t="shared" si="131"/>
        <v>0</v>
      </c>
      <c r="DQ95" s="68">
        <f t="shared" si="131"/>
        <v>0</v>
      </c>
      <c r="DR95" s="68">
        <f t="shared" si="131"/>
        <v>0</v>
      </c>
      <c r="DS95" s="68">
        <f t="shared" si="131"/>
        <v>0</v>
      </c>
      <c r="DT95" s="68">
        <f t="shared" si="131"/>
        <v>0</v>
      </c>
      <c r="DU95" s="68">
        <f t="shared" si="131"/>
        <v>0</v>
      </c>
      <c r="DV95" s="68">
        <f t="shared" si="131"/>
        <v>0</v>
      </c>
      <c r="DW95" s="68">
        <f t="shared" si="131"/>
        <v>0</v>
      </c>
      <c r="DX95" s="68">
        <f t="shared" si="131"/>
        <v>0</v>
      </c>
      <c r="DY95" s="68">
        <f t="shared" si="131"/>
        <v>0</v>
      </c>
      <c r="DZ95" s="68">
        <f t="shared" si="131"/>
        <v>0</v>
      </c>
      <c r="EA95" s="68">
        <f t="shared" ref="EA95:GL95" si="132">IF($C$42+12*($B92-1)=EA$63,$E$49,0)</f>
        <v>0</v>
      </c>
      <c r="EB95" s="68">
        <f t="shared" si="132"/>
        <v>0</v>
      </c>
      <c r="EC95" s="68">
        <f t="shared" si="132"/>
        <v>0</v>
      </c>
      <c r="ED95" s="68">
        <f t="shared" si="132"/>
        <v>0</v>
      </c>
      <c r="EE95" s="68">
        <f t="shared" si="132"/>
        <v>0</v>
      </c>
      <c r="EF95" s="68">
        <f t="shared" si="132"/>
        <v>0</v>
      </c>
      <c r="EG95" s="68">
        <f t="shared" si="132"/>
        <v>0</v>
      </c>
      <c r="EH95" s="68">
        <f t="shared" si="132"/>
        <v>0</v>
      </c>
      <c r="EI95" s="68">
        <f t="shared" si="132"/>
        <v>0</v>
      </c>
      <c r="EJ95" s="68">
        <f t="shared" si="132"/>
        <v>0</v>
      </c>
      <c r="EK95" s="68">
        <f t="shared" si="132"/>
        <v>0</v>
      </c>
      <c r="EL95" s="68">
        <f t="shared" si="132"/>
        <v>0</v>
      </c>
      <c r="EM95" s="68">
        <f t="shared" si="132"/>
        <v>0</v>
      </c>
      <c r="EN95" s="68">
        <f t="shared" si="132"/>
        <v>0</v>
      </c>
      <c r="EO95" s="68">
        <f t="shared" si="132"/>
        <v>0</v>
      </c>
      <c r="EP95" s="68">
        <f t="shared" si="132"/>
        <v>0</v>
      </c>
      <c r="EQ95" s="68">
        <f t="shared" si="132"/>
        <v>0</v>
      </c>
      <c r="ER95" s="68">
        <f t="shared" si="132"/>
        <v>0</v>
      </c>
      <c r="ES95" s="68">
        <f t="shared" si="132"/>
        <v>0</v>
      </c>
      <c r="ET95" s="68">
        <f t="shared" si="132"/>
        <v>0</v>
      </c>
      <c r="EU95" s="68">
        <f t="shared" si="132"/>
        <v>0</v>
      </c>
      <c r="EV95" s="68">
        <f t="shared" si="132"/>
        <v>0</v>
      </c>
      <c r="EW95" s="68">
        <f t="shared" si="132"/>
        <v>0</v>
      </c>
      <c r="EX95" s="68">
        <f t="shared" si="132"/>
        <v>0</v>
      </c>
      <c r="EY95" s="68">
        <f t="shared" si="132"/>
        <v>0</v>
      </c>
      <c r="EZ95" s="68">
        <f t="shared" si="132"/>
        <v>0</v>
      </c>
      <c r="FA95" s="68">
        <f t="shared" si="132"/>
        <v>0</v>
      </c>
      <c r="FB95" s="68">
        <f t="shared" si="132"/>
        <v>0</v>
      </c>
      <c r="FC95" s="68">
        <f t="shared" si="132"/>
        <v>0</v>
      </c>
      <c r="FD95" s="68">
        <f t="shared" si="132"/>
        <v>0</v>
      </c>
      <c r="FE95" s="68">
        <f t="shared" si="132"/>
        <v>0</v>
      </c>
      <c r="FF95" s="68">
        <f t="shared" si="132"/>
        <v>0</v>
      </c>
      <c r="FG95" s="68">
        <f t="shared" si="132"/>
        <v>0</v>
      </c>
      <c r="FH95" s="68">
        <f t="shared" si="132"/>
        <v>0</v>
      </c>
      <c r="FI95" s="68">
        <f t="shared" si="132"/>
        <v>0</v>
      </c>
      <c r="FJ95" s="68">
        <f t="shared" si="132"/>
        <v>0</v>
      </c>
      <c r="FK95" s="68">
        <f t="shared" si="132"/>
        <v>0</v>
      </c>
      <c r="FL95" s="68">
        <f t="shared" si="132"/>
        <v>0</v>
      </c>
      <c r="FM95" s="68">
        <f t="shared" si="132"/>
        <v>0</v>
      </c>
      <c r="FN95" s="68">
        <f t="shared" si="132"/>
        <v>0</v>
      </c>
      <c r="FO95" s="68">
        <f t="shared" si="132"/>
        <v>0</v>
      </c>
      <c r="FP95" s="68">
        <f t="shared" si="132"/>
        <v>0</v>
      </c>
      <c r="FQ95" s="68">
        <f t="shared" si="132"/>
        <v>0</v>
      </c>
      <c r="FR95" s="68">
        <f t="shared" si="132"/>
        <v>0</v>
      </c>
      <c r="FS95" s="68">
        <f t="shared" si="132"/>
        <v>0</v>
      </c>
      <c r="FT95" s="68">
        <f t="shared" si="132"/>
        <v>0</v>
      </c>
      <c r="FU95" s="68">
        <f t="shared" si="132"/>
        <v>0</v>
      </c>
      <c r="FV95" s="68">
        <f t="shared" si="132"/>
        <v>0</v>
      </c>
      <c r="FW95" s="68">
        <f t="shared" si="132"/>
        <v>0</v>
      </c>
      <c r="FX95" s="68">
        <f t="shared" si="132"/>
        <v>0</v>
      </c>
      <c r="FY95" s="68">
        <f t="shared" si="132"/>
        <v>0</v>
      </c>
      <c r="FZ95" s="68">
        <f t="shared" si="132"/>
        <v>0</v>
      </c>
      <c r="GA95" s="68">
        <f t="shared" si="132"/>
        <v>0</v>
      </c>
      <c r="GB95" s="68">
        <f t="shared" si="132"/>
        <v>0</v>
      </c>
      <c r="GC95" s="68">
        <f t="shared" si="132"/>
        <v>0</v>
      </c>
      <c r="GD95" s="68">
        <f t="shared" si="132"/>
        <v>0</v>
      </c>
      <c r="GE95" s="68">
        <f t="shared" si="132"/>
        <v>0</v>
      </c>
      <c r="GF95" s="68">
        <f t="shared" si="132"/>
        <v>0</v>
      </c>
      <c r="GG95" s="68">
        <f t="shared" si="132"/>
        <v>0</v>
      </c>
      <c r="GH95" s="68">
        <f t="shared" si="132"/>
        <v>0</v>
      </c>
      <c r="GI95" s="68">
        <f t="shared" si="132"/>
        <v>0</v>
      </c>
      <c r="GJ95" s="68">
        <f t="shared" si="132"/>
        <v>0</v>
      </c>
      <c r="GK95" s="68">
        <f t="shared" si="132"/>
        <v>0</v>
      </c>
      <c r="GL95" s="68">
        <f t="shared" si="132"/>
        <v>0</v>
      </c>
      <c r="GM95" s="68">
        <f t="shared" ref="GM95:IX95" si="133">IF($C$42+12*($B92-1)=GM$63,$E$49,0)</f>
        <v>0</v>
      </c>
      <c r="GN95" s="68">
        <f t="shared" si="133"/>
        <v>0</v>
      </c>
      <c r="GO95" s="68">
        <f t="shared" si="133"/>
        <v>0</v>
      </c>
      <c r="GP95" s="68">
        <f t="shared" si="133"/>
        <v>0</v>
      </c>
      <c r="GQ95" s="68">
        <f t="shared" si="133"/>
        <v>0</v>
      </c>
      <c r="GR95" s="68">
        <f t="shared" si="133"/>
        <v>0</v>
      </c>
      <c r="GS95" s="68">
        <f t="shared" si="133"/>
        <v>0</v>
      </c>
      <c r="GT95" s="68">
        <f t="shared" si="133"/>
        <v>0</v>
      </c>
      <c r="GU95" s="68">
        <f t="shared" si="133"/>
        <v>0</v>
      </c>
      <c r="GV95" s="68">
        <f t="shared" si="133"/>
        <v>0</v>
      </c>
      <c r="GW95" s="68">
        <f t="shared" si="133"/>
        <v>0</v>
      </c>
      <c r="GX95" s="68">
        <f t="shared" si="133"/>
        <v>0</v>
      </c>
      <c r="GY95" s="68">
        <f t="shared" si="133"/>
        <v>0</v>
      </c>
      <c r="GZ95" s="68">
        <f t="shared" si="133"/>
        <v>0</v>
      </c>
      <c r="HA95" s="68">
        <f t="shared" si="133"/>
        <v>0</v>
      </c>
      <c r="HB95" s="68">
        <f t="shared" si="133"/>
        <v>0</v>
      </c>
      <c r="HC95" s="68">
        <f t="shared" si="133"/>
        <v>0</v>
      </c>
      <c r="HD95" s="68">
        <f t="shared" si="133"/>
        <v>0</v>
      </c>
      <c r="HE95" s="68">
        <f t="shared" si="133"/>
        <v>0</v>
      </c>
      <c r="HF95" s="68">
        <f t="shared" si="133"/>
        <v>0</v>
      </c>
      <c r="HG95" s="68">
        <f t="shared" si="133"/>
        <v>0</v>
      </c>
      <c r="HH95" s="68">
        <f t="shared" si="133"/>
        <v>0</v>
      </c>
      <c r="HI95" s="68">
        <f t="shared" si="133"/>
        <v>0</v>
      </c>
      <c r="HJ95" s="68">
        <f t="shared" si="133"/>
        <v>0</v>
      </c>
      <c r="HK95" s="68">
        <f t="shared" si="133"/>
        <v>0</v>
      </c>
      <c r="HL95" s="68">
        <f t="shared" si="133"/>
        <v>0</v>
      </c>
      <c r="HM95" s="68">
        <f t="shared" si="133"/>
        <v>0</v>
      </c>
      <c r="HN95" s="68">
        <f t="shared" si="133"/>
        <v>0</v>
      </c>
      <c r="HO95" s="68">
        <f t="shared" si="133"/>
        <v>0</v>
      </c>
      <c r="HP95" s="68">
        <f t="shared" si="133"/>
        <v>0</v>
      </c>
      <c r="HQ95" s="68">
        <f t="shared" si="133"/>
        <v>0</v>
      </c>
      <c r="HR95" s="68">
        <f t="shared" si="133"/>
        <v>0</v>
      </c>
      <c r="HS95" s="68">
        <f t="shared" si="133"/>
        <v>0</v>
      </c>
      <c r="HT95" s="68">
        <f t="shared" si="133"/>
        <v>0</v>
      </c>
      <c r="HU95" s="68">
        <f t="shared" si="133"/>
        <v>0</v>
      </c>
      <c r="HV95" s="68">
        <f t="shared" si="133"/>
        <v>0</v>
      </c>
      <c r="HW95" s="68">
        <f t="shared" si="133"/>
        <v>0</v>
      </c>
      <c r="HX95" s="68">
        <f t="shared" si="133"/>
        <v>0</v>
      </c>
      <c r="HY95" s="68">
        <f t="shared" si="133"/>
        <v>0</v>
      </c>
      <c r="HZ95" s="68">
        <f t="shared" si="133"/>
        <v>0</v>
      </c>
      <c r="IA95" s="68">
        <f t="shared" si="133"/>
        <v>0</v>
      </c>
      <c r="IB95" s="68">
        <f t="shared" si="133"/>
        <v>0</v>
      </c>
      <c r="IC95" s="68">
        <f t="shared" si="133"/>
        <v>0</v>
      </c>
      <c r="ID95" s="68">
        <f t="shared" si="133"/>
        <v>0</v>
      </c>
      <c r="IE95" s="68">
        <f t="shared" si="133"/>
        <v>0</v>
      </c>
      <c r="IF95" s="68">
        <f t="shared" si="133"/>
        <v>0</v>
      </c>
      <c r="IG95" s="68">
        <f t="shared" si="133"/>
        <v>0</v>
      </c>
      <c r="IH95" s="68">
        <f t="shared" si="133"/>
        <v>0</v>
      </c>
      <c r="II95" s="68">
        <f t="shared" si="133"/>
        <v>0</v>
      </c>
      <c r="IJ95" s="68">
        <f t="shared" si="133"/>
        <v>0</v>
      </c>
      <c r="IK95" s="68">
        <f t="shared" si="133"/>
        <v>0</v>
      </c>
      <c r="IL95" s="68">
        <f t="shared" si="133"/>
        <v>0</v>
      </c>
      <c r="IM95" s="68">
        <f t="shared" si="133"/>
        <v>0</v>
      </c>
      <c r="IN95" s="68">
        <f t="shared" si="133"/>
        <v>0</v>
      </c>
      <c r="IO95" s="68">
        <f t="shared" si="133"/>
        <v>0</v>
      </c>
      <c r="IP95" s="68">
        <f t="shared" si="133"/>
        <v>0</v>
      </c>
      <c r="IQ95" s="68">
        <f t="shared" si="133"/>
        <v>0</v>
      </c>
      <c r="IR95" s="68">
        <f t="shared" si="133"/>
        <v>0</v>
      </c>
      <c r="IS95" s="68">
        <f t="shared" si="133"/>
        <v>0</v>
      </c>
      <c r="IT95" s="68">
        <f t="shared" si="133"/>
        <v>0</v>
      </c>
      <c r="IU95" s="68">
        <f t="shared" si="133"/>
        <v>0</v>
      </c>
      <c r="IV95" s="68">
        <f t="shared" si="133"/>
        <v>0</v>
      </c>
      <c r="IW95" s="68">
        <f t="shared" si="133"/>
        <v>0</v>
      </c>
      <c r="IX95" s="68">
        <f t="shared" si="133"/>
        <v>0</v>
      </c>
      <c r="IY95" s="68">
        <f t="shared" ref="IY95:JV95" si="134">IF($C$42+12*($B92-1)=IY$63,$E$49,0)</f>
        <v>0</v>
      </c>
      <c r="IZ95" s="68">
        <f t="shared" si="134"/>
        <v>0</v>
      </c>
      <c r="JA95" s="68">
        <f t="shared" si="134"/>
        <v>0</v>
      </c>
      <c r="JB95" s="68">
        <f t="shared" si="134"/>
        <v>0</v>
      </c>
      <c r="JC95" s="68">
        <f t="shared" si="134"/>
        <v>0</v>
      </c>
      <c r="JD95" s="68">
        <f t="shared" si="134"/>
        <v>0</v>
      </c>
      <c r="JE95" s="68">
        <f t="shared" si="134"/>
        <v>0</v>
      </c>
      <c r="JF95" s="68">
        <f t="shared" si="134"/>
        <v>0</v>
      </c>
      <c r="JG95" s="68">
        <f t="shared" si="134"/>
        <v>0</v>
      </c>
      <c r="JH95" s="68">
        <f t="shared" si="134"/>
        <v>0</v>
      </c>
      <c r="JI95" s="68">
        <f t="shared" si="134"/>
        <v>0</v>
      </c>
      <c r="JJ95" s="68">
        <f t="shared" si="134"/>
        <v>0</v>
      </c>
      <c r="JK95" s="68">
        <f t="shared" si="134"/>
        <v>0</v>
      </c>
      <c r="JL95" s="68">
        <f t="shared" si="134"/>
        <v>0</v>
      </c>
      <c r="JM95" s="68">
        <f t="shared" si="134"/>
        <v>0</v>
      </c>
      <c r="JN95" s="68">
        <f t="shared" si="134"/>
        <v>0</v>
      </c>
      <c r="JO95" s="68">
        <f t="shared" si="134"/>
        <v>0</v>
      </c>
      <c r="JP95" s="68">
        <f t="shared" si="134"/>
        <v>0</v>
      </c>
      <c r="JQ95" s="68">
        <f t="shared" si="134"/>
        <v>0</v>
      </c>
      <c r="JR95" s="68">
        <f t="shared" si="134"/>
        <v>0</v>
      </c>
      <c r="JS95" s="68">
        <f t="shared" si="134"/>
        <v>0</v>
      </c>
      <c r="JT95" s="68">
        <f t="shared" si="134"/>
        <v>0</v>
      </c>
      <c r="JU95" s="68">
        <f t="shared" si="134"/>
        <v>0</v>
      </c>
      <c r="JV95" s="68">
        <f t="shared" si="134"/>
        <v>0</v>
      </c>
    </row>
    <row r="96" spans="1:282" hidden="1">
      <c r="A96" t="s">
        <v>269</v>
      </c>
      <c r="B96" s="59"/>
      <c r="C96" s="68">
        <f t="shared" ref="C96:BN96" si="135">IF(AND(C$66&gt;0,C$66&lt;=$C$38),PPMT($C$37,C$66,$C$38,$E$50),0)</f>
        <v>0</v>
      </c>
      <c r="D96" s="68">
        <f t="shared" si="135"/>
        <v>0</v>
      </c>
      <c r="E96" s="68">
        <f t="shared" si="135"/>
        <v>0</v>
      </c>
      <c r="F96" s="68">
        <f t="shared" si="135"/>
        <v>0</v>
      </c>
      <c r="G96" s="68">
        <f t="shared" si="135"/>
        <v>0</v>
      </c>
      <c r="H96" s="68">
        <f t="shared" si="135"/>
        <v>0</v>
      </c>
      <c r="I96" s="68">
        <f t="shared" si="135"/>
        <v>0</v>
      </c>
      <c r="J96" s="68">
        <f t="shared" si="135"/>
        <v>0</v>
      </c>
      <c r="K96" s="68">
        <f t="shared" si="135"/>
        <v>0</v>
      </c>
      <c r="L96" s="68">
        <f t="shared" si="135"/>
        <v>0</v>
      </c>
      <c r="M96" s="68">
        <f t="shared" si="135"/>
        <v>0</v>
      </c>
      <c r="N96" s="68">
        <f t="shared" si="135"/>
        <v>0</v>
      </c>
      <c r="O96" s="68">
        <f t="shared" si="135"/>
        <v>0</v>
      </c>
      <c r="P96" s="68">
        <f t="shared" si="135"/>
        <v>0</v>
      </c>
      <c r="Q96" s="68">
        <f t="shared" si="135"/>
        <v>0</v>
      </c>
      <c r="R96" s="68">
        <f t="shared" si="135"/>
        <v>0</v>
      </c>
      <c r="S96" s="68">
        <f t="shared" si="135"/>
        <v>0</v>
      </c>
      <c r="T96" s="68">
        <f t="shared" si="135"/>
        <v>0</v>
      </c>
      <c r="U96" s="68">
        <f t="shared" si="135"/>
        <v>0</v>
      </c>
      <c r="V96" s="68">
        <f t="shared" si="135"/>
        <v>0</v>
      </c>
      <c r="W96" s="68">
        <f t="shared" si="135"/>
        <v>0</v>
      </c>
      <c r="X96" s="68">
        <f t="shared" si="135"/>
        <v>0</v>
      </c>
      <c r="Y96" s="68">
        <f t="shared" si="135"/>
        <v>0</v>
      </c>
      <c r="Z96" s="68">
        <f t="shared" si="135"/>
        <v>0</v>
      </c>
      <c r="AA96" s="68">
        <f t="shared" si="135"/>
        <v>0</v>
      </c>
      <c r="AB96" s="68">
        <f t="shared" si="135"/>
        <v>0</v>
      </c>
      <c r="AC96" s="68">
        <f t="shared" si="135"/>
        <v>0</v>
      </c>
      <c r="AD96" s="68">
        <f t="shared" si="135"/>
        <v>0</v>
      </c>
      <c r="AE96" s="68">
        <f t="shared" si="135"/>
        <v>0</v>
      </c>
      <c r="AF96" s="68">
        <f t="shared" si="135"/>
        <v>0</v>
      </c>
      <c r="AG96" s="68">
        <f t="shared" si="135"/>
        <v>0</v>
      </c>
      <c r="AH96" s="68">
        <f t="shared" si="135"/>
        <v>0</v>
      </c>
      <c r="AI96" s="68">
        <f t="shared" si="135"/>
        <v>0</v>
      </c>
      <c r="AJ96" s="68">
        <f t="shared" si="135"/>
        <v>0</v>
      </c>
      <c r="AK96" s="68">
        <f t="shared" si="135"/>
        <v>0</v>
      </c>
      <c r="AL96" s="68">
        <f t="shared" si="135"/>
        <v>0</v>
      </c>
      <c r="AM96" s="68">
        <f t="shared" si="135"/>
        <v>0</v>
      </c>
      <c r="AN96" s="68">
        <f t="shared" si="135"/>
        <v>0</v>
      </c>
      <c r="AO96" s="68">
        <f t="shared" si="135"/>
        <v>0</v>
      </c>
      <c r="AP96" s="68">
        <f t="shared" si="135"/>
        <v>0</v>
      </c>
      <c r="AQ96" s="68">
        <f t="shared" si="135"/>
        <v>0</v>
      </c>
      <c r="AR96" s="68">
        <f t="shared" si="135"/>
        <v>0</v>
      </c>
      <c r="AS96" s="68">
        <f t="shared" si="135"/>
        <v>0</v>
      </c>
      <c r="AT96" s="68">
        <f t="shared" si="135"/>
        <v>0</v>
      </c>
      <c r="AU96" s="68">
        <f t="shared" si="135"/>
        <v>0</v>
      </c>
      <c r="AV96" s="68">
        <f t="shared" si="135"/>
        <v>0</v>
      </c>
      <c r="AW96" s="68">
        <f t="shared" si="135"/>
        <v>0</v>
      </c>
      <c r="AX96" s="68">
        <f t="shared" si="135"/>
        <v>0</v>
      </c>
      <c r="AY96" s="68">
        <f t="shared" si="135"/>
        <v>0</v>
      </c>
      <c r="AZ96" s="68">
        <f t="shared" si="135"/>
        <v>0</v>
      </c>
      <c r="BA96" s="68">
        <f t="shared" si="135"/>
        <v>0</v>
      </c>
      <c r="BB96" s="68">
        <f t="shared" si="135"/>
        <v>0</v>
      </c>
      <c r="BC96" s="68">
        <f t="shared" si="135"/>
        <v>0</v>
      </c>
      <c r="BD96" s="68">
        <f t="shared" si="135"/>
        <v>0</v>
      </c>
      <c r="BE96" s="68">
        <f t="shared" si="135"/>
        <v>0</v>
      </c>
      <c r="BF96" s="68">
        <f t="shared" si="135"/>
        <v>0</v>
      </c>
      <c r="BG96" s="68">
        <f t="shared" si="135"/>
        <v>0</v>
      </c>
      <c r="BH96" s="68">
        <f t="shared" si="135"/>
        <v>0</v>
      </c>
      <c r="BI96" s="68">
        <f t="shared" si="135"/>
        <v>0</v>
      </c>
      <c r="BJ96" s="68">
        <f t="shared" si="135"/>
        <v>0</v>
      </c>
      <c r="BK96" s="68">
        <f t="shared" si="135"/>
        <v>0</v>
      </c>
      <c r="BL96" s="68">
        <f t="shared" si="135"/>
        <v>0</v>
      </c>
      <c r="BM96" s="68">
        <f t="shared" si="135"/>
        <v>0</v>
      </c>
      <c r="BN96" s="68">
        <f t="shared" si="135"/>
        <v>0</v>
      </c>
      <c r="BO96" s="68">
        <f t="shared" ref="BO96:DZ96" si="136">IF(AND(BO$66&gt;0,BO$66&lt;=$C$38),PPMT($C$37,BO$66,$C$38,$E$50),0)</f>
        <v>0</v>
      </c>
      <c r="BP96" s="68">
        <f t="shared" si="136"/>
        <v>0</v>
      </c>
      <c r="BQ96" s="68">
        <f t="shared" si="136"/>
        <v>0</v>
      </c>
      <c r="BR96" s="68">
        <f t="shared" si="136"/>
        <v>0</v>
      </c>
      <c r="BS96" s="68">
        <f t="shared" si="136"/>
        <v>0</v>
      </c>
      <c r="BT96" s="68">
        <f t="shared" si="136"/>
        <v>0</v>
      </c>
      <c r="BU96" s="68">
        <f t="shared" si="136"/>
        <v>0</v>
      </c>
      <c r="BV96" s="68">
        <f t="shared" si="136"/>
        <v>0</v>
      </c>
      <c r="BW96" s="68">
        <f t="shared" si="136"/>
        <v>0</v>
      </c>
      <c r="BX96" s="68">
        <f t="shared" si="136"/>
        <v>0</v>
      </c>
      <c r="BY96" s="68">
        <f t="shared" si="136"/>
        <v>0</v>
      </c>
      <c r="BZ96" s="68">
        <f t="shared" si="136"/>
        <v>0</v>
      </c>
      <c r="CA96" s="68">
        <f t="shared" si="136"/>
        <v>0</v>
      </c>
      <c r="CB96" s="68">
        <f t="shared" si="136"/>
        <v>0</v>
      </c>
      <c r="CC96" s="68">
        <f t="shared" si="136"/>
        <v>0</v>
      </c>
      <c r="CD96" s="68">
        <f t="shared" si="136"/>
        <v>0</v>
      </c>
      <c r="CE96" s="68">
        <f t="shared" si="136"/>
        <v>0</v>
      </c>
      <c r="CF96" s="68">
        <f t="shared" si="136"/>
        <v>0</v>
      </c>
      <c r="CG96" s="68">
        <f t="shared" si="136"/>
        <v>0</v>
      </c>
      <c r="CH96" s="68">
        <f t="shared" si="136"/>
        <v>0</v>
      </c>
      <c r="CI96" s="68">
        <f t="shared" si="136"/>
        <v>0</v>
      </c>
      <c r="CJ96" s="68">
        <f t="shared" si="136"/>
        <v>0</v>
      </c>
      <c r="CK96" s="68">
        <f t="shared" si="136"/>
        <v>0</v>
      </c>
      <c r="CL96" s="68">
        <f t="shared" si="136"/>
        <v>0</v>
      </c>
      <c r="CM96" s="68">
        <f t="shared" si="136"/>
        <v>0</v>
      </c>
      <c r="CN96" s="68">
        <f t="shared" si="136"/>
        <v>0</v>
      </c>
      <c r="CO96" s="68">
        <f t="shared" si="136"/>
        <v>0</v>
      </c>
      <c r="CP96" s="68">
        <f t="shared" si="136"/>
        <v>0</v>
      </c>
      <c r="CQ96" s="68">
        <f t="shared" si="136"/>
        <v>0</v>
      </c>
      <c r="CR96" s="68">
        <f t="shared" si="136"/>
        <v>0</v>
      </c>
      <c r="CS96" s="68">
        <f t="shared" si="136"/>
        <v>0</v>
      </c>
      <c r="CT96" s="68">
        <f t="shared" si="136"/>
        <v>0</v>
      </c>
      <c r="CU96" s="68">
        <f t="shared" si="136"/>
        <v>0</v>
      </c>
      <c r="CV96" s="68">
        <f t="shared" si="136"/>
        <v>0</v>
      </c>
      <c r="CW96" s="68">
        <f t="shared" si="136"/>
        <v>0</v>
      </c>
      <c r="CX96" s="68">
        <f t="shared" si="136"/>
        <v>0</v>
      </c>
      <c r="CY96" s="68">
        <f t="shared" si="136"/>
        <v>0</v>
      </c>
      <c r="CZ96" s="68">
        <f t="shared" si="136"/>
        <v>0</v>
      </c>
      <c r="DA96" s="68">
        <f t="shared" si="136"/>
        <v>0</v>
      </c>
      <c r="DB96" s="68">
        <f t="shared" si="136"/>
        <v>0</v>
      </c>
      <c r="DC96" s="68">
        <f t="shared" si="136"/>
        <v>0</v>
      </c>
      <c r="DD96" s="68">
        <f t="shared" si="136"/>
        <v>0</v>
      </c>
      <c r="DE96" s="68">
        <f t="shared" si="136"/>
        <v>0</v>
      </c>
      <c r="DF96" s="68">
        <f t="shared" si="136"/>
        <v>0</v>
      </c>
      <c r="DG96" s="68">
        <f t="shared" si="136"/>
        <v>0</v>
      </c>
      <c r="DH96" s="68">
        <f t="shared" si="136"/>
        <v>0</v>
      </c>
      <c r="DI96" s="68">
        <f t="shared" si="136"/>
        <v>0</v>
      </c>
      <c r="DJ96" s="68">
        <f t="shared" si="136"/>
        <v>0</v>
      </c>
      <c r="DK96" s="68">
        <f t="shared" si="136"/>
        <v>0</v>
      </c>
      <c r="DL96" s="68">
        <f t="shared" si="136"/>
        <v>0</v>
      </c>
      <c r="DM96" s="68">
        <f t="shared" si="136"/>
        <v>0</v>
      </c>
      <c r="DN96" s="68">
        <f t="shared" si="136"/>
        <v>0</v>
      </c>
      <c r="DO96" s="68">
        <f t="shared" si="136"/>
        <v>0</v>
      </c>
      <c r="DP96" s="68">
        <f t="shared" si="136"/>
        <v>0</v>
      </c>
      <c r="DQ96" s="68">
        <f t="shared" si="136"/>
        <v>0</v>
      </c>
      <c r="DR96" s="68">
        <f t="shared" si="136"/>
        <v>0</v>
      </c>
      <c r="DS96" s="68">
        <f t="shared" si="136"/>
        <v>0</v>
      </c>
      <c r="DT96" s="68">
        <f t="shared" si="136"/>
        <v>0</v>
      </c>
      <c r="DU96" s="68">
        <f t="shared" si="136"/>
        <v>0</v>
      </c>
      <c r="DV96" s="68">
        <f t="shared" si="136"/>
        <v>0</v>
      </c>
      <c r="DW96" s="68">
        <f t="shared" si="136"/>
        <v>0</v>
      </c>
      <c r="DX96" s="68">
        <f t="shared" si="136"/>
        <v>0</v>
      </c>
      <c r="DY96" s="68">
        <f t="shared" si="136"/>
        <v>0</v>
      </c>
      <c r="DZ96" s="68">
        <f t="shared" si="136"/>
        <v>0</v>
      </c>
      <c r="EA96" s="68">
        <f t="shared" ref="EA96:GL96" si="137">IF(AND(EA$66&gt;0,EA$66&lt;=$C$38),PPMT($C$37,EA$66,$C$38,$E$50),0)</f>
        <v>0</v>
      </c>
      <c r="EB96" s="68">
        <f t="shared" si="137"/>
        <v>0</v>
      </c>
      <c r="EC96" s="68">
        <f t="shared" si="137"/>
        <v>0</v>
      </c>
      <c r="ED96" s="68">
        <f t="shared" si="137"/>
        <v>0</v>
      </c>
      <c r="EE96" s="68">
        <f t="shared" si="137"/>
        <v>0</v>
      </c>
      <c r="EF96" s="68">
        <f t="shared" si="137"/>
        <v>0</v>
      </c>
      <c r="EG96" s="68">
        <f t="shared" si="137"/>
        <v>0</v>
      </c>
      <c r="EH96" s="68">
        <f t="shared" si="137"/>
        <v>0</v>
      </c>
      <c r="EI96" s="68">
        <f t="shared" si="137"/>
        <v>0</v>
      </c>
      <c r="EJ96" s="68">
        <f t="shared" si="137"/>
        <v>0</v>
      </c>
      <c r="EK96" s="68">
        <f t="shared" si="137"/>
        <v>0</v>
      </c>
      <c r="EL96" s="68">
        <f t="shared" si="137"/>
        <v>0</v>
      </c>
      <c r="EM96" s="68">
        <f t="shared" si="137"/>
        <v>0</v>
      </c>
      <c r="EN96" s="68">
        <f t="shared" si="137"/>
        <v>0</v>
      </c>
      <c r="EO96" s="68">
        <f t="shared" si="137"/>
        <v>0</v>
      </c>
      <c r="EP96" s="68">
        <f t="shared" si="137"/>
        <v>0</v>
      </c>
      <c r="EQ96" s="68">
        <f t="shared" si="137"/>
        <v>0</v>
      </c>
      <c r="ER96" s="68">
        <f t="shared" si="137"/>
        <v>0</v>
      </c>
      <c r="ES96" s="68">
        <f t="shared" si="137"/>
        <v>0</v>
      </c>
      <c r="ET96" s="68">
        <f t="shared" si="137"/>
        <v>0</v>
      </c>
      <c r="EU96" s="68">
        <f t="shared" si="137"/>
        <v>0</v>
      </c>
      <c r="EV96" s="68">
        <f t="shared" si="137"/>
        <v>0</v>
      </c>
      <c r="EW96" s="68">
        <f t="shared" si="137"/>
        <v>0</v>
      </c>
      <c r="EX96" s="68">
        <f t="shared" si="137"/>
        <v>0</v>
      </c>
      <c r="EY96" s="68">
        <f t="shared" si="137"/>
        <v>0</v>
      </c>
      <c r="EZ96" s="68">
        <f t="shared" si="137"/>
        <v>0</v>
      </c>
      <c r="FA96" s="68">
        <f t="shared" si="137"/>
        <v>0</v>
      </c>
      <c r="FB96" s="68">
        <f t="shared" si="137"/>
        <v>0</v>
      </c>
      <c r="FC96" s="68">
        <f t="shared" si="137"/>
        <v>0</v>
      </c>
      <c r="FD96" s="68">
        <f t="shared" si="137"/>
        <v>0</v>
      </c>
      <c r="FE96" s="68">
        <f t="shared" si="137"/>
        <v>0</v>
      </c>
      <c r="FF96" s="68">
        <f t="shared" si="137"/>
        <v>0</v>
      </c>
      <c r="FG96" s="68">
        <f t="shared" si="137"/>
        <v>0</v>
      </c>
      <c r="FH96" s="68">
        <f t="shared" si="137"/>
        <v>0</v>
      </c>
      <c r="FI96" s="68">
        <f t="shared" si="137"/>
        <v>0</v>
      </c>
      <c r="FJ96" s="68">
        <f t="shared" si="137"/>
        <v>0</v>
      </c>
      <c r="FK96" s="68">
        <f t="shared" si="137"/>
        <v>0</v>
      </c>
      <c r="FL96" s="68">
        <f t="shared" si="137"/>
        <v>0</v>
      </c>
      <c r="FM96" s="68">
        <f t="shared" si="137"/>
        <v>0</v>
      </c>
      <c r="FN96" s="68">
        <f t="shared" si="137"/>
        <v>0</v>
      </c>
      <c r="FO96" s="68">
        <f t="shared" si="137"/>
        <v>0</v>
      </c>
      <c r="FP96" s="68">
        <f t="shared" si="137"/>
        <v>0</v>
      </c>
      <c r="FQ96" s="68">
        <f t="shared" si="137"/>
        <v>0</v>
      </c>
      <c r="FR96" s="68">
        <f t="shared" si="137"/>
        <v>0</v>
      </c>
      <c r="FS96" s="68">
        <f t="shared" si="137"/>
        <v>0</v>
      </c>
      <c r="FT96" s="68">
        <f t="shared" si="137"/>
        <v>0</v>
      </c>
      <c r="FU96" s="68">
        <f t="shared" si="137"/>
        <v>0</v>
      </c>
      <c r="FV96" s="68">
        <f t="shared" si="137"/>
        <v>0</v>
      </c>
      <c r="FW96" s="68">
        <f t="shared" si="137"/>
        <v>0</v>
      </c>
      <c r="FX96" s="68">
        <f t="shared" si="137"/>
        <v>0</v>
      </c>
      <c r="FY96" s="68">
        <f t="shared" si="137"/>
        <v>0</v>
      </c>
      <c r="FZ96" s="68">
        <f t="shared" si="137"/>
        <v>0</v>
      </c>
      <c r="GA96" s="68">
        <f t="shared" si="137"/>
        <v>0</v>
      </c>
      <c r="GB96" s="68">
        <f t="shared" si="137"/>
        <v>0</v>
      </c>
      <c r="GC96" s="68">
        <f t="shared" si="137"/>
        <v>0</v>
      </c>
      <c r="GD96" s="68">
        <f t="shared" si="137"/>
        <v>0</v>
      </c>
      <c r="GE96" s="68">
        <f t="shared" si="137"/>
        <v>0</v>
      </c>
      <c r="GF96" s="68">
        <f t="shared" si="137"/>
        <v>0</v>
      </c>
      <c r="GG96" s="68">
        <f t="shared" si="137"/>
        <v>0</v>
      </c>
      <c r="GH96" s="68">
        <f t="shared" si="137"/>
        <v>0</v>
      </c>
      <c r="GI96" s="68">
        <f t="shared" si="137"/>
        <v>0</v>
      </c>
      <c r="GJ96" s="68">
        <f t="shared" si="137"/>
        <v>0</v>
      </c>
      <c r="GK96" s="68">
        <f t="shared" si="137"/>
        <v>0</v>
      </c>
      <c r="GL96" s="68">
        <f t="shared" si="137"/>
        <v>0</v>
      </c>
      <c r="GM96" s="68">
        <f t="shared" ref="GM96:IX96" si="138">IF(AND(GM$66&gt;0,GM$66&lt;=$C$38),PPMT($C$37,GM$66,$C$38,$E$50),0)</f>
        <v>0</v>
      </c>
      <c r="GN96" s="68">
        <f t="shared" si="138"/>
        <v>0</v>
      </c>
      <c r="GO96" s="68">
        <f t="shared" si="138"/>
        <v>0</v>
      </c>
      <c r="GP96" s="68">
        <f t="shared" si="138"/>
        <v>0</v>
      </c>
      <c r="GQ96" s="68">
        <f t="shared" si="138"/>
        <v>0</v>
      </c>
      <c r="GR96" s="68">
        <f t="shared" si="138"/>
        <v>0</v>
      </c>
      <c r="GS96" s="68">
        <f t="shared" si="138"/>
        <v>0</v>
      </c>
      <c r="GT96" s="68">
        <f t="shared" si="138"/>
        <v>0</v>
      </c>
      <c r="GU96" s="68">
        <f t="shared" si="138"/>
        <v>0</v>
      </c>
      <c r="GV96" s="68">
        <f t="shared" si="138"/>
        <v>0</v>
      </c>
      <c r="GW96" s="68">
        <f t="shared" si="138"/>
        <v>0</v>
      </c>
      <c r="GX96" s="68">
        <f t="shared" si="138"/>
        <v>0</v>
      </c>
      <c r="GY96" s="68">
        <f t="shared" si="138"/>
        <v>0</v>
      </c>
      <c r="GZ96" s="68">
        <f t="shared" si="138"/>
        <v>0</v>
      </c>
      <c r="HA96" s="68">
        <f t="shared" si="138"/>
        <v>0</v>
      </c>
      <c r="HB96" s="68">
        <f t="shared" si="138"/>
        <v>0</v>
      </c>
      <c r="HC96" s="68">
        <f t="shared" si="138"/>
        <v>0</v>
      </c>
      <c r="HD96" s="68">
        <f t="shared" si="138"/>
        <v>0</v>
      </c>
      <c r="HE96" s="68">
        <f t="shared" si="138"/>
        <v>0</v>
      </c>
      <c r="HF96" s="68">
        <f t="shared" si="138"/>
        <v>0</v>
      </c>
      <c r="HG96" s="68">
        <f t="shared" si="138"/>
        <v>0</v>
      </c>
      <c r="HH96" s="68">
        <f t="shared" si="138"/>
        <v>0</v>
      </c>
      <c r="HI96" s="68">
        <f t="shared" si="138"/>
        <v>0</v>
      </c>
      <c r="HJ96" s="68">
        <f t="shared" si="138"/>
        <v>0</v>
      </c>
      <c r="HK96" s="68">
        <f t="shared" si="138"/>
        <v>0</v>
      </c>
      <c r="HL96" s="68">
        <f t="shared" si="138"/>
        <v>0</v>
      </c>
      <c r="HM96" s="68">
        <f t="shared" si="138"/>
        <v>0</v>
      </c>
      <c r="HN96" s="68">
        <f t="shared" si="138"/>
        <v>0</v>
      </c>
      <c r="HO96" s="68">
        <f t="shared" si="138"/>
        <v>0</v>
      </c>
      <c r="HP96" s="68">
        <f t="shared" si="138"/>
        <v>0</v>
      </c>
      <c r="HQ96" s="68">
        <f t="shared" si="138"/>
        <v>0</v>
      </c>
      <c r="HR96" s="68">
        <f t="shared" si="138"/>
        <v>0</v>
      </c>
      <c r="HS96" s="68">
        <f t="shared" si="138"/>
        <v>0</v>
      </c>
      <c r="HT96" s="68">
        <f t="shared" si="138"/>
        <v>0</v>
      </c>
      <c r="HU96" s="68">
        <f t="shared" si="138"/>
        <v>0</v>
      </c>
      <c r="HV96" s="68">
        <f t="shared" si="138"/>
        <v>0</v>
      </c>
      <c r="HW96" s="68">
        <f t="shared" si="138"/>
        <v>0</v>
      </c>
      <c r="HX96" s="68">
        <f t="shared" si="138"/>
        <v>0</v>
      </c>
      <c r="HY96" s="68">
        <f t="shared" si="138"/>
        <v>0</v>
      </c>
      <c r="HZ96" s="68">
        <f t="shared" si="138"/>
        <v>0</v>
      </c>
      <c r="IA96" s="68">
        <f t="shared" si="138"/>
        <v>0</v>
      </c>
      <c r="IB96" s="68">
        <f t="shared" si="138"/>
        <v>0</v>
      </c>
      <c r="IC96" s="68">
        <f t="shared" si="138"/>
        <v>0</v>
      </c>
      <c r="ID96" s="68">
        <f t="shared" si="138"/>
        <v>0</v>
      </c>
      <c r="IE96" s="68">
        <f t="shared" si="138"/>
        <v>0</v>
      </c>
      <c r="IF96" s="68">
        <f t="shared" si="138"/>
        <v>0</v>
      </c>
      <c r="IG96" s="68">
        <f t="shared" si="138"/>
        <v>0</v>
      </c>
      <c r="IH96" s="68">
        <f t="shared" si="138"/>
        <v>0</v>
      </c>
      <c r="II96" s="68">
        <f t="shared" si="138"/>
        <v>0</v>
      </c>
      <c r="IJ96" s="68">
        <f t="shared" si="138"/>
        <v>0</v>
      </c>
      <c r="IK96" s="68">
        <f t="shared" si="138"/>
        <v>0</v>
      </c>
      <c r="IL96" s="68">
        <f t="shared" si="138"/>
        <v>0</v>
      </c>
      <c r="IM96" s="68">
        <f t="shared" si="138"/>
        <v>0</v>
      </c>
      <c r="IN96" s="68">
        <f t="shared" si="138"/>
        <v>0</v>
      </c>
      <c r="IO96" s="68">
        <f t="shared" si="138"/>
        <v>0</v>
      </c>
      <c r="IP96" s="68">
        <f t="shared" si="138"/>
        <v>0</v>
      </c>
      <c r="IQ96" s="68">
        <f t="shared" si="138"/>
        <v>0</v>
      </c>
      <c r="IR96" s="68">
        <f t="shared" si="138"/>
        <v>0</v>
      </c>
      <c r="IS96" s="68">
        <f t="shared" si="138"/>
        <v>0</v>
      </c>
      <c r="IT96" s="68">
        <f t="shared" si="138"/>
        <v>0</v>
      </c>
      <c r="IU96" s="68">
        <f t="shared" si="138"/>
        <v>0</v>
      </c>
      <c r="IV96" s="68">
        <f t="shared" si="138"/>
        <v>0</v>
      </c>
      <c r="IW96" s="68">
        <f t="shared" si="138"/>
        <v>0</v>
      </c>
      <c r="IX96" s="68">
        <f t="shared" si="138"/>
        <v>0</v>
      </c>
      <c r="IY96" s="68">
        <f t="shared" ref="IY96:JV96" si="139">IF(AND(IY$66&gt;0,IY$66&lt;=$C$38),PPMT($C$37,IY$66,$C$38,$E$50),0)</f>
        <v>0</v>
      </c>
      <c r="IZ96" s="68">
        <f t="shared" si="139"/>
        <v>0</v>
      </c>
      <c r="JA96" s="68">
        <f t="shared" si="139"/>
        <v>0</v>
      </c>
      <c r="JB96" s="68">
        <f t="shared" si="139"/>
        <v>0</v>
      </c>
      <c r="JC96" s="68">
        <f t="shared" si="139"/>
        <v>0</v>
      </c>
      <c r="JD96" s="68">
        <f t="shared" si="139"/>
        <v>0</v>
      </c>
      <c r="JE96" s="68">
        <f t="shared" si="139"/>
        <v>0</v>
      </c>
      <c r="JF96" s="68">
        <f t="shared" si="139"/>
        <v>0</v>
      </c>
      <c r="JG96" s="68">
        <f t="shared" si="139"/>
        <v>0</v>
      </c>
      <c r="JH96" s="68">
        <f t="shared" si="139"/>
        <v>0</v>
      </c>
      <c r="JI96" s="68">
        <f t="shared" si="139"/>
        <v>0</v>
      </c>
      <c r="JJ96" s="68">
        <f t="shared" si="139"/>
        <v>0</v>
      </c>
      <c r="JK96" s="68">
        <f t="shared" si="139"/>
        <v>0</v>
      </c>
      <c r="JL96" s="68">
        <f t="shared" si="139"/>
        <v>0</v>
      </c>
      <c r="JM96" s="68">
        <f t="shared" si="139"/>
        <v>0</v>
      </c>
      <c r="JN96" s="68">
        <f t="shared" si="139"/>
        <v>0</v>
      </c>
      <c r="JO96" s="68">
        <f t="shared" si="139"/>
        <v>0</v>
      </c>
      <c r="JP96" s="68">
        <f t="shared" si="139"/>
        <v>0</v>
      </c>
      <c r="JQ96" s="68">
        <f t="shared" si="139"/>
        <v>0</v>
      </c>
      <c r="JR96" s="68">
        <f t="shared" si="139"/>
        <v>0</v>
      </c>
      <c r="JS96" s="68">
        <f t="shared" si="139"/>
        <v>0</v>
      </c>
      <c r="JT96" s="68">
        <f t="shared" si="139"/>
        <v>0</v>
      </c>
      <c r="JU96" s="68">
        <f t="shared" si="139"/>
        <v>0</v>
      </c>
      <c r="JV96" s="68">
        <f t="shared" si="139"/>
        <v>0</v>
      </c>
    </row>
    <row r="97" spans="1:282" hidden="1">
      <c r="A97" t="s">
        <v>270</v>
      </c>
      <c r="B97" s="59"/>
      <c r="C97" s="68">
        <f t="shared" ref="C97:BN97" si="140">IF(AND(C$66=0,$D$40=1),C94*$C$37,0)</f>
        <v>0</v>
      </c>
      <c r="D97" s="68">
        <f t="shared" si="140"/>
        <v>0</v>
      </c>
      <c r="E97" s="68">
        <f t="shared" si="140"/>
        <v>0</v>
      </c>
      <c r="F97" s="68">
        <f t="shared" si="140"/>
        <v>0</v>
      </c>
      <c r="G97" s="68">
        <f t="shared" si="140"/>
        <v>0</v>
      </c>
      <c r="H97" s="68">
        <f t="shared" si="140"/>
        <v>0</v>
      </c>
      <c r="I97" s="68">
        <f t="shared" si="140"/>
        <v>0</v>
      </c>
      <c r="J97" s="68">
        <f t="shared" si="140"/>
        <v>0</v>
      </c>
      <c r="K97" s="68">
        <f t="shared" si="140"/>
        <v>0</v>
      </c>
      <c r="L97" s="68">
        <f t="shared" si="140"/>
        <v>0</v>
      </c>
      <c r="M97" s="68">
        <f t="shared" si="140"/>
        <v>0</v>
      </c>
      <c r="N97" s="68">
        <f t="shared" si="140"/>
        <v>0</v>
      </c>
      <c r="O97" s="68">
        <f t="shared" si="140"/>
        <v>0</v>
      </c>
      <c r="P97" s="68">
        <f t="shared" si="140"/>
        <v>0</v>
      </c>
      <c r="Q97" s="68">
        <f t="shared" si="140"/>
        <v>0</v>
      </c>
      <c r="R97" s="68">
        <f t="shared" si="140"/>
        <v>0</v>
      </c>
      <c r="S97" s="68">
        <f t="shared" si="140"/>
        <v>0</v>
      </c>
      <c r="T97" s="68">
        <f t="shared" si="140"/>
        <v>0</v>
      </c>
      <c r="U97" s="68">
        <f t="shared" si="140"/>
        <v>0</v>
      </c>
      <c r="V97" s="68">
        <f t="shared" si="140"/>
        <v>0</v>
      </c>
      <c r="W97" s="68">
        <f t="shared" si="140"/>
        <v>0</v>
      </c>
      <c r="X97" s="68">
        <f t="shared" si="140"/>
        <v>0</v>
      </c>
      <c r="Y97" s="68">
        <f t="shared" si="140"/>
        <v>0</v>
      </c>
      <c r="Z97" s="68">
        <f t="shared" si="140"/>
        <v>0</v>
      </c>
      <c r="AA97" s="68">
        <f t="shared" si="140"/>
        <v>0</v>
      </c>
      <c r="AB97" s="68">
        <f t="shared" si="140"/>
        <v>0</v>
      </c>
      <c r="AC97" s="68">
        <f t="shared" si="140"/>
        <v>0</v>
      </c>
      <c r="AD97" s="68">
        <f t="shared" si="140"/>
        <v>0</v>
      </c>
      <c r="AE97" s="68">
        <f t="shared" si="140"/>
        <v>0</v>
      </c>
      <c r="AF97" s="68">
        <f t="shared" si="140"/>
        <v>0</v>
      </c>
      <c r="AG97" s="68">
        <f t="shared" si="140"/>
        <v>0</v>
      </c>
      <c r="AH97" s="68">
        <f t="shared" si="140"/>
        <v>0</v>
      </c>
      <c r="AI97" s="68">
        <f t="shared" si="140"/>
        <v>0</v>
      </c>
      <c r="AJ97" s="68">
        <f t="shared" si="140"/>
        <v>0</v>
      </c>
      <c r="AK97" s="68">
        <f t="shared" si="140"/>
        <v>0</v>
      </c>
      <c r="AL97" s="68">
        <f t="shared" si="140"/>
        <v>0</v>
      </c>
      <c r="AM97" s="68">
        <f t="shared" si="140"/>
        <v>0</v>
      </c>
      <c r="AN97" s="68">
        <f t="shared" si="140"/>
        <v>0</v>
      </c>
      <c r="AO97" s="68">
        <f t="shared" si="140"/>
        <v>0</v>
      </c>
      <c r="AP97" s="68">
        <f t="shared" si="140"/>
        <v>0</v>
      </c>
      <c r="AQ97" s="68">
        <f t="shared" si="140"/>
        <v>0</v>
      </c>
      <c r="AR97" s="68">
        <f t="shared" si="140"/>
        <v>0</v>
      </c>
      <c r="AS97" s="68">
        <f t="shared" si="140"/>
        <v>0</v>
      </c>
      <c r="AT97" s="68">
        <f t="shared" si="140"/>
        <v>0</v>
      </c>
      <c r="AU97" s="68">
        <f t="shared" si="140"/>
        <v>0</v>
      </c>
      <c r="AV97" s="68">
        <f t="shared" si="140"/>
        <v>0</v>
      </c>
      <c r="AW97" s="68">
        <f t="shared" si="140"/>
        <v>0</v>
      </c>
      <c r="AX97" s="68">
        <f t="shared" si="140"/>
        <v>0</v>
      </c>
      <c r="AY97" s="68">
        <f t="shared" si="140"/>
        <v>0</v>
      </c>
      <c r="AZ97" s="68">
        <f t="shared" si="140"/>
        <v>0</v>
      </c>
      <c r="BA97" s="68">
        <f t="shared" si="140"/>
        <v>0</v>
      </c>
      <c r="BB97" s="68">
        <f t="shared" si="140"/>
        <v>0</v>
      </c>
      <c r="BC97" s="68">
        <f t="shared" si="140"/>
        <v>0</v>
      </c>
      <c r="BD97" s="68">
        <f t="shared" si="140"/>
        <v>0</v>
      </c>
      <c r="BE97" s="68">
        <f t="shared" si="140"/>
        <v>0</v>
      </c>
      <c r="BF97" s="68">
        <f t="shared" si="140"/>
        <v>0</v>
      </c>
      <c r="BG97" s="68">
        <f t="shared" si="140"/>
        <v>0</v>
      </c>
      <c r="BH97" s="68">
        <f t="shared" si="140"/>
        <v>0</v>
      </c>
      <c r="BI97" s="68">
        <f t="shared" si="140"/>
        <v>0</v>
      </c>
      <c r="BJ97" s="68">
        <f t="shared" si="140"/>
        <v>0</v>
      </c>
      <c r="BK97" s="68">
        <f t="shared" si="140"/>
        <v>0</v>
      </c>
      <c r="BL97" s="68">
        <f t="shared" si="140"/>
        <v>0</v>
      </c>
      <c r="BM97" s="68">
        <f t="shared" si="140"/>
        <v>0</v>
      </c>
      <c r="BN97" s="68">
        <f t="shared" si="140"/>
        <v>0</v>
      </c>
      <c r="BO97" s="68">
        <f t="shared" ref="BO97:DZ97" si="141">IF(AND(BO$66=0,$D$40=1),BO94*$C$37,0)</f>
        <v>0</v>
      </c>
      <c r="BP97" s="68">
        <f t="shared" si="141"/>
        <v>0</v>
      </c>
      <c r="BQ97" s="68">
        <f t="shared" si="141"/>
        <v>0</v>
      </c>
      <c r="BR97" s="68">
        <f t="shared" si="141"/>
        <v>0</v>
      </c>
      <c r="BS97" s="68">
        <f t="shared" si="141"/>
        <v>0</v>
      </c>
      <c r="BT97" s="68">
        <f t="shared" si="141"/>
        <v>0</v>
      </c>
      <c r="BU97" s="68">
        <f t="shared" si="141"/>
        <v>0</v>
      </c>
      <c r="BV97" s="68">
        <f t="shared" si="141"/>
        <v>0</v>
      </c>
      <c r="BW97" s="68">
        <f t="shared" si="141"/>
        <v>0</v>
      </c>
      <c r="BX97" s="68">
        <f t="shared" si="141"/>
        <v>0</v>
      </c>
      <c r="BY97" s="68">
        <f t="shared" si="141"/>
        <v>0</v>
      </c>
      <c r="BZ97" s="68">
        <f t="shared" si="141"/>
        <v>0</v>
      </c>
      <c r="CA97" s="68">
        <f t="shared" si="141"/>
        <v>0</v>
      </c>
      <c r="CB97" s="68">
        <f t="shared" si="141"/>
        <v>0</v>
      </c>
      <c r="CC97" s="68">
        <f t="shared" si="141"/>
        <v>0</v>
      </c>
      <c r="CD97" s="68">
        <f t="shared" si="141"/>
        <v>0</v>
      </c>
      <c r="CE97" s="68">
        <f t="shared" si="141"/>
        <v>0</v>
      </c>
      <c r="CF97" s="68">
        <f t="shared" si="141"/>
        <v>0</v>
      </c>
      <c r="CG97" s="68">
        <f t="shared" si="141"/>
        <v>0</v>
      </c>
      <c r="CH97" s="68">
        <f t="shared" si="141"/>
        <v>0</v>
      </c>
      <c r="CI97" s="68">
        <f t="shared" si="141"/>
        <v>0</v>
      </c>
      <c r="CJ97" s="68">
        <f t="shared" si="141"/>
        <v>0</v>
      </c>
      <c r="CK97" s="68">
        <f t="shared" si="141"/>
        <v>0</v>
      </c>
      <c r="CL97" s="68">
        <f t="shared" si="141"/>
        <v>0</v>
      </c>
      <c r="CM97" s="68">
        <f t="shared" si="141"/>
        <v>0</v>
      </c>
      <c r="CN97" s="68">
        <f t="shared" si="141"/>
        <v>0</v>
      </c>
      <c r="CO97" s="68">
        <f t="shared" si="141"/>
        <v>0</v>
      </c>
      <c r="CP97" s="68">
        <f t="shared" si="141"/>
        <v>0</v>
      </c>
      <c r="CQ97" s="68">
        <f t="shared" si="141"/>
        <v>0</v>
      </c>
      <c r="CR97" s="68">
        <f t="shared" si="141"/>
        <v>0</v>
      </c>
      <c r="CS97" s="68">
        <f t="shared" si="141"/>
        <v>0</v>
      </c>
      <c r="CT97" s="68">
        <f t="shared" si="141"/>
        <v>0</v>
      </c>
      <c r="CU97" s="68">
        <f t="shared" si="141"/>
        <v>0</v>
      </c>
      <c r="CV97" s="68">
        <f t="shared" si="141"/>
        <v>0</v>
      </c>
      <c r="CW97" s="68">
        <f t="shared" si="141"/>
        <v>0</v>
      </c>
      <c r="CX97" s="68">
        <f t="shared" si="141"/>
        <v>0</v>
      </c>
      <c r="CY97" s="68">
        <f t="shared" si="141"/>
        <v>0</v>
      </c>
      <c r="CZ97" s="68">
        <f t="shared" si="141"/>
        <v>0</v>
      </c>
      <c r="DA97" s="68">
        <f t="shared" si="141"/>
        <v>0</v>
      </c>
      <c r="DB97" s="68">
        <f t="shared" si="141"/>
        <v>0</v>
      </c>
      <c r="DC97" s="68">
        <f t="shared" si="141"/>
        <v>0</v>
      </c>
      <c r="DD97" s="68">
        <f t="shared" si="141"/>
        <v>0</v>
      </c>
      <c r="DE97" s="68">
        <f t="shared" si="141"/>
        <v>0</v>
      </c>
      <c r="DF97" s="68">
        <f t="shared" si="141"/>
        <v>0</v>
      </c>
      <c r="DG97" s="68">
        <f t="shared" si="141"/>
        <v>0</v>
      </c>
      <c r="DH97" s="68">
        <f t="shared" si="141"/>
        <v>0</v>
      </c>
      <c r="DI97" s="68">
        <f t="shared" si="141"/>
        <v>0</v>
      </c>
      <c r="DJ97" s="68">
        <f t="shared" si="141"/>
        <v>0</v>
      </c>
      <c r="DK97" s="68">
        <f t="shared" si="141"/>
        <v>0</v>
      </c>
      <c r="DL97" s="68">
        <f t="shared" si="141"/>
        <v>0</v>
      </c>
      <c r="DM97" s="68">
        <f t="shared" si="141"/>
        <v>0</v>
      </c>
      <c r="DN97" s="68">
        <f t="shared" si="141"/>
        <v>0</v>
      </c>
      <c r="DO97" s="68">
        <f t="shared" si="141"/>
        <v>0</v>
      </c>
      <c r="DP97" s="68">
        <f t="shared" si="141"/>
        <v>0</v>
      </c>
      <c r="DQ97" s="68">
        <f t="shared" si="141"/>
        <v>0</v>
      </c>
      <c r="DR97" s="68">
        <f t="shared" si="141"/>
        <v>0</v>
      </c>
      <c r="DS97" s="68">
        <f t="shared" si="141"/>
        <v>0</v>
      </c>
      <c r="DT97" s="68">
        <f t="shared" si="141"/>
        <v>0</v>
      </c>
      <c r="DU97" s="68">
        <f t="shared" si="141"/>
        <v>0</v>
      </c>
      <c r="DV97" s="68">
        <f t="shared" si="141"/>
        <v>0</v>
      </c>
      <c r="DW97" s="68">
        <f t="shared" si="141"/>
        <v>0</v>
      </c>
      <c r="DX97" s="68">
        <f t="shared" si="141"/>
        <v>0</v>
      </c>
      <c r="DY97" s="68">
        <f t="shared" si="141"/>
        <v>0</v>
      </c>
      <c r="DZ97" s="68">
        <f t="shared" si="141"/>
        <v>0</v>
      </c>
      <c r="EA97" s="68">
        <f t="shared" ref="EA97:GL97" si="142">IF(AND(EA$66=0,$D$40=1),EA94*$C$37,0)</f>
        <v>0</v>
      </c>
      <c r="EB97" s="68">
        <f t="shared" si="142"/>
        <v>0</v>
      </c>
      <c r="EC97" s="68">
        <f t="shared" si="142"/>
        <v>0</v>
      </c>
      <c r="ED97" s="68">
        <f t="shared" si="142"/>
        <v>0</v>
      </c>
      <c r="EE97" s="68">
        <f t="shared" si="142"/>
        <v>0</v>
      </c>
      <c r="EF97" s="68">
        <f t="shared" si="142"/>
        <v>0</v>
      </c>
      <c r="EG97" s="68">
        <f t="shared" si="142"/>
        <v>0</v>
      </c>
      <c r="EH97" s="68">
        <f t="shared" si="142"/>
        <v>0</v>
      </c>
      <c r="EI97" s="68">
        <f t="shared" si="142"/>
        <v>0</v>
      </c>
      <c r="EJ97" s="68">
        <f t="shared" si="142"/>
        <v>0</v>
      </c>
      <c r="EK97" s="68">
        <f t="shared" si="142"/>
        <v>0</v>
      </c>
      <c r="EL97" s="68">
        <f t="shared" si="142"/>
        <v>0</v>
      </c>
      <c r="EM97" s="68">
        <f t="shared" si="142"/>
        <v>0</v>
      </c>
      <c r="EN97" s="68">
        <f t="shared" si="142"/>
        <v>0</v>
      </c>
      <c r="EO97" s="68">
        <f t="shared" si="142"/>
        <v>0</v>
      </c>
      <c r="EP97" s="68">
        <f t="shared" si="142"/>
        <v>0</v>
      </c>
      <c r="EQ97" s="68">
        <f t="shared" si="142"/>
        <v>0</v>
      </c>
      <c r="ER97" s="68">
        <f t="shared" si="142"/>
        <v>0</v>
      </c>
      <c r="ES97" s="68">
        <f t="shared" si="142"/>
        <v>0</v>
      </c>
      <c r="ET97" s="68">
        <f t="shared" si="142"/>
        <v>0</v>
      </c>
      <c r="EU97" s="68">
        <f t="shared" si="142"/>
        <v>0</v>
      </c>
      <c r="EV97" s="68">
        <f t="shared" si="142"/>
        <v>0</v>
      </c>
      <c r="EW97" s="68">
        <f t="shared" si="142"/>
        <v>0</v>
      </c>
      <c r="EX97" s="68">
        <f t="shared" si="142"/>
        <v>0</v>
      </c>
      <c r="EY97" s="68">
        <f t="shared" si="142"/>
        <v>0</v>
      </c>
      <c r="EZ97" s="68">
        <f t="shared" si="142"/>
        <v>0</v>
      </c>
      <c r="FA97" s="68">
        <f t="shared" si="142"/>
        <v>0</v>
      </c>
      <c r="FB97" s="68">
        <f t="shared" si="142"/>
        <v>0</v>
      </c>
      <c r="FC97" s="68">
        <f t="shared" si="142"/>
        <v>0</v>
      </c>
      <c r="FD97" s="68">
        <f t="shared" si="142"/>
        <v>0</v>
      </c>
      <c r="FE97" s="68">
        <f t="shared" si="142"/>
        <v>0</v>
      </c>
      <c r="FF97" s="68">
        <f t="shared" si="142"/>
        <v>0</v>
      </c>
      <c r="FG97" s="68">
        <f t="shared" si="142"/>
        <v>0</v>
      </c>
      <c r="FH97" s="68">
        <f t="shared" si="142"/>
        <v>0</v>
      </c>
      <c r="FI97" s="68">
        <f t="shared" si="142"/>
        <v>0</v>
      </c>
      <c r="FJ97" s="68">
        <f t="shared" si="142"/>
        <v>0</v>
      </c>
      <c r="FK97" s="68">
        <f t="shared" si="142"/>
        <v>0</v>
      </c>
      <c r="FL97" s="68">
        <f t="shared" si="142"/>
        <v>0</v>
      </c>
      <c r="FM97" s="68">
        <f t="shared" si="142"/>
        <v>0</v>
      </c>
      <c r="FN97" s="68">
        <f t="shared" si="142"/>
        <v>0</v>
      </c>
      <c r="FO97" s="68">
        <f t="shared" si="142"/>
        <v>0</v>
      </c>
      <c r="FP97" s="68">
        <f t="shared" si="142"/>
        <v>0</v>
      </c>
      <c r="FQ97" s="68">
        <f t="shared" si="142"/>
        <v>0</v>
      </c>
      <c r="FR97" s="68">
        <f t="shared" si="142"/>
        <v>0</v>
      </c>
      <c r="FS97" s="68">
        <f t="shared" si="142"/>
        <v>0</v>
      </c>
      <c r="FT97" s="68">
        <f t="shared" si="142"/>
        <v>0</v>
      </c>
      <c r="FU97" s="68">
        <f t="shared" si="142"/>
        <v>0</v>
      </c>
      <c r="FV97" s="68">
        <f t="shared" si="142"/>
        <v>0</v>
      </c>
      <c r="FW97" s="68">
        <f t="shared" si="142"/>
        <v>0</v>
      </c>
      <c r="FX97" s="68">
        <f t="shared" si="142"/>
        <v>0</v>
      </c>
      <c r="FY97" s="68">
        <f t="shared" si="142"/>
        <v>0</v>
      </c>
      <c r="FZ97" s="68">
        <f t="shared" si="142"/>
        <v>0</v>
      </c>
      <c r="GA97" s="68">
        <f t="shared" si="142"/>
        <v>0</v>
      </c>
      <c r="GB97" s="68">
        <f t="shared" si="142"/>
        <v>0</v>
      </c>
      <c r="GC97" s="68">
        <f t="shared" si="142"/>
        <v>0</v>
      </c>
      <c r="GD97" s="68">
        <f t="shared" si="142"/>
        <v>0</v>
      </c>
      <c r="GE97" s="68">
        <f t="shared" si="142"/>
        <v>0</v>
      </c>
      <c r="GF97" s="68">
        <f t="shared" si="142"/>
        <v>0</v>
      </c>
      <c r="GG97" s="68">
        <f t="shared" si="142"/>
        <v>0</v>
      </c>
      <c r="GH97" s="68">
        <f t="shared" si="142"/>
        <v>0</v>
      </c>
      <c r="GI97" s="68">
        <f t="shared" si="142"/>
        <v>0</v>
      </c>
      <c r="GJ97" s="68">
        <f t="shared" si="142"/>
        <v>0</v>
      </c>
      <c r="GK97" s="68">
        <f t="shared" si="142"/>
        <v>0</v>
      </c>
      <c r="GL97" s="68">
        <f t="shared" si="142"/>
        <v>0</v>
      </c>
      <c r="GM97" s="68">
        <f t="shared" ref="GM97:IX97" si="143">IF(AND(GM$66=0,$D$40=1),GM94*$C$37,0)</f>
        <v>0</v>
      </c>
      <c r="GN97" s="68">
        <f t="shared" si="143"/>
        <v>0</v>
      </c>
      <c r="GO97" s="68">
        <f t="shared" si="143"/>
        <v>0</v>
      </c>
      <c r="GP97" s="68">
        <f t="shared" si="143"/>
        <v>0</v>
      </c>
      <c r="GQ97" s="68">
        <f t="shared" si="143"/>
        <v>0</v>
      </c>
      <c r="GR97" s="68">
        <f t="shared" si="143"/>
        <v>0</v>
      </c>
      <c r="GS97" s="68">
        <f t="shared" si="143"/>
        <v>0</v>
      </c>
      <c r="GT97" s="68">
        <f t="shared" si="143"/>
        <v>0</v>
      </c>
      <c r="GU97" s="68">
        <f t="shared" si="143"/>
        <v>0</v>
      </c>
      <c r="GV97" s="68">
        <f t="shared" si="143"/>
        <v>0</v>
      </c>
      <c r="GW97" s="68">
        <f t="shared" si="143"/>
        <v>0</v>
      </c>
      <c r="GX97" s="68">
        <f t="shared" si="143"/>
        <v>0</v>
      </c>
      <c r="GY97" s="68">
        <f t="shared" si="143"/>
        <v>0</v>
      </c>
      <c r="GZ97" s="68">
        <f t="shared" si="143"/>
        <v>0</v>
      </c>
      <c r="HA97" s="68">
        <f t="shared" si="143"/>
        <v>0</v>
      </c>
      <c r="HB97" s="68">
        <f t="shared" si="143"/>
        <v>0</v>
      </c>
      <c r="HC97" s="68">
        <f t="shared" si="143"/>
        <v>0</v>
      </c>
      <c r="HD97" s="68">
        <f t="shared" si="143"/>
        <v>0</v>
      </c>
      <c r="HE97" s="68">
        <f t="shared" si="143"/>
        <v>0</v>
      </c>
      <c r="HF97" s="68">
        <f t="shared" si="143"/>
        <v>0</v>
      </c>
      <c r="HG97" s="68">
        <f t="shared" si="143"/>
        <v>0</v>
      </c>
      <c r="HH97" s="68">
        <f t="shared" si="143"/>
        <v>0</v>
      </c>
      <c r="HI97" s="68">
        <f t="shared" si="143"/>
        <v>0</v>
      </c>
      <c r="HJ97" s="68">
        <f t="shared" si="143"/>
        <v>0</v>
      </c>
      <c r="HK97" s="68">
        <f t="shared" si="143"/>
        <v>0</v>
      </c>
      <c r="HL97" s="68">
        <f t="shared" si="143"/>
        <v>0</v>
      </c>
      <c r="HM97" s="68">
        <f t="shared" si="143"/>
        <v>0</v>
      </c>
      <c r="HN97" s="68">
        <f t="shared" si="143"/>
        <v>0</v>
      </c>
      <c r="HO97" s="68">
        <f t="shared" si="143"/>
        <v>0</v>
      </c>
      <c r="HP97" s="68">
        <f t="shared" si="143"/>
        <v>0</v>
      </c>
      <c r="HQ97" s="68">
        <f t="shared" si="143"/>
        <v>0</v>
      </c>
      <c r="HR97" s="68">
        <f t="shared" si="143"/>
        <v>0</v>
      </c>
      <c r="HS97" s="68">
        <f t="shared" si="143"/>
        <v>0</v>
      </c>
      <c r="HT97" s="68">
        <f t="shared" si="143"/>
        <v>0</v>
      </c>
      <c r="HU97" s="68">
        <f t="shared" si="143"/>
        <v>0</v>
      </c>
      <c r="HV97" s="68">
        <f t="shared" si="143"/>
        <v>0</v>
      </c>
      <c r="HW97" s="68">
        <f t="shared" si="143"/>
        <v>0</v>
      </c>
      <c r="HX97" s="68">
        <f t="shared" si="143"/>
        <v>0</v>
      </c>
      <c r="HY97" s="68">
        <f t="shared" si="143"/>
        <v>0</v>
      </c>
      <c r="HZ97" s="68">
        <f t="shared" si="143"/>
        <v>0</v>
      </c>
      <c r="IA97" s="68">
        <f t="shared" si="143"/>
        <v>0</v>
      </c>
      <c r="IB97" s="68">
        <f t="shared" si="143"/>
        <v>0</v>
      </c>
      <c r="IC97" s="68">
        <f t="shared" si="143"/>
        <v>0</v>
      </c>
      <c r="ID97" s="68">
        <f t="shared" si="143"/>
        <v>0</v>
      </c>
      <c r="IE97" s="68">
        <f t="shared" si="143"/>
        <v>0</v>
      </c>
      <c r="IF97" s="68">
        <f t="shared" si="143"/>
        <v>0</v>
      </c>
      <c r="IG97" s="68">
        <f t="shared" si="143"/>
        <v>0</v>
      </c>
      <c r="IH97" s="68">
        <f t="shared" si="143"/>
        <v>0</v>
      </c>
      <c r="II97" s="68">
        <f t="shared" si="143"/>
        <v>0</v>
      </c>
      <c r="IJ97" s="68">
        <f t="shared" si="143"/>
        <v>0</v>
      </c>
      <c r="IK97" s="68">
        <f t="shared" si="143"/>
        <v>0</v>
      </c>
      <c r="IL97" s="68">
        <f t="shared" si="143"/>
        <v>0</v>
      </c>
      <c r="IM97" s="68">
        <f t="shared" si="143"/>
        <v>0</v>
      </c>
      <c r="IN97" s="68">
        <f t="shared" si="143"/>
        <v>0</v>
      </c>
      <c r="IO97" s="68">
        <f t="shared" si="143"/>
        <v>0</v>
      </c>
      <c r="IP97" s="68">
        <f t="shared" si="143"/>
        <v>0</v>
      </c>
      <c r="IQ97" s="68">
        <f t="shared" si="143"/>
        <v>0</v>
      </c>
      <c r="IR97" s="68">
        <f t="shared" si="143"/>
        <v>0</v>
      </c>
      <c r="IS97" s="68">
        <f t="shared" si="143"/>
        <v>0</v>
      </c>
      <c r="IT97" s="68">
        <f t="shared" si="143"/>
        <v>0</v>
      </c>
      <c r="IU97" s="68">
        <f t="shared" si="143"/>
        <v>0</v>
      </c>
      <c r="IV97" s="68">
        <f t="shared" si="143"/>
        <v>0</v>
      </c>
      <c r="IW97" s="68">
        <f t="shared" si="143"/>
        <v>0</v>
      </c>
      <c r="IX97" s="68">
        <f t="shared" si="143"/>
        <v>0</v>
      </c>
      <c r="IY97" s="68">
        <f t="shared" ref="IY97:JV97" si="144">IF(AND(IY$66=0,$D$40=1),IY94*$C$37,0)</f>
        <v>0</v>
      </c>
      <c r="IZ97" s="68">
        <f t="shared" si="144"/>
        <v>0</v>
      </c>
      <c r="JA97" s="68">
        <f t="shared" si="144"/>
        <v>0</v>
      </c>
      <c r="JB97" s="68">
        <f t="shared" si="144"/>
        <v>0</v>
      </c>
      <c r="JC97" s="68">
        <f t="shared" si="144"/>
        <v>0</v>
      </c>
      <c r="JD97" s="68">
        <f t="shared" si="144"/>
        <v>0</v>
      </c>
      <c r="JE97" s="68">
        <f t="shared" si="144"/>
        <v>0</v>
      </c>
      <c r="JF97" s="68">
        <f t="shared" si="144"/>
        <v>0</v>
      </c>
      <c r="JG97" s="68">
        <f t="shared" si="144"/>
        <v>0</v>
      </c>
      <c r="JH97" s="68">
        <f t="shared" si="144"/>
        <v>0</v>
      </c>
      <c r="JI97" s="68">
        <f t="shared" si="144"/>
        <v>0</v>
      </c>
      <c r="JJ97" s="68">
        <f t="shared" si="144"/>
        <v>0</v>
      </c>
      <c r="JK97" s="68">
        <f t="shared" si="144"/>
        <v>0</v>
      </c>
      <c r="JL97" s="68">
        <f t="shared" si="144"/>
        <v>0</v>
      </c>
      <c r="JM97" s="68">
        <f t="shared" si="144"/>
        <v>0</v>
      </c>
      <c r="JN97" s="68">
        <f t="shared" si="144"/>
        <v>0</v>
      </c>
      <c r="JO97" s="68">
        <f t="shared" si="144"/>
        <v>0</v>
      </c>
      <c r="JP97" s="68">
        <f t="shared" si="144"/>
        <v>0</v>
      </c>
      <c r="JQ97" s="68">
        <f t="shared" si="144"/>
        <v>0</v>
      </c>
      <c r="JR97" s="68">
        <f t="shared" si="144"/>
        <v>0</v>
      </c>
      <c r="JS97" s="68">
        <f t="shared" si="144"/>
        <v>0</v>
      </c>
      <c r="JT97" s="68">
        <f t="shared" si="144"/>
        <v>0</v>
      </c>
      <c r="JU97" s="68">
        <f t="shared" si="144"/>
        <v>0</v>
      </c>
      <c r="JV97" s="68">
        <f t="shared" si="144"/>
        <v>0</v>
      </c>
    </row>
    <row r="98" spans="1:282" hidden="1">
      <c r="A98" t="s">
        <v>271</v>
      </c>
      <c r="B98" s="59"/>
      <c r="C98" s="85">
        <f>SUM(C94:C97)</f>
        <v>0</v>
      </c>
      <c r="D98" s="85">
        <f t="shared" ref="D98:BO98" si="145">SUM(D94:D97)</f>
        <v>0</v>
      </c>
      <c r="E98" s="85">
        <f t="shared" si="145"/>
        <v>0</v>
      </c>
      <c r="F98" s="85">
        <f t="shared" si="145"/>
        <v>0</v>
      </c>
      <c r="G98" s="85">
        <f t="shared" si="145"/>
        <v>0</v>
      </c>
      <c r="H98" s="85">
        <f t="shared" si="145"/>
        <v>0</v>
      </c>
      <c r="I98" s="85">
        <f t="shared" si="145"/>
        <v>0</v>
      </c>
      <c r="J98" s="85">
        <f t="shared" si="145"/>
        <v>0</v>
      </c>
      <c r="K98" s="85">
        <f t="shared" si="145"/>
        <v>0</v>
      </c>
      <c r="L98" s="85">
        <f t="shared" si="145"/>
        <v>0</v>
      </c>
      <c r="M98" s="85">
        <f t="shared" si="145"/>
        <v>0</v>
      </c>
      <c r="N98" s="85">
        <f t="shared" si="145"/>
        <v>0</v>
      </c>
      <c r="O98" s="85">
        <f t="shared" si="145"/>
        <v>0</v>
      </c>
      <c r="P98" s="85">
        <f t="shared" si="145"/>
        <v>0</v>
      </c>
      <c r="Q98" s="85">
        <f t="shared" si="145"/>
        <v>0</v>
      </c>
      <c r="R98" s="85">
        <f t="shared" si="145"/>
        <v>0</v>
      </c>
      <c r="S98" s="85">
        <f t="shared" si="145"/>
        <v>0</v>
      </c>
      <c r="T98" s="85">
        <f t="shared" si="145"/>
        <v>0</v>
      </c>
      <c r="U98" s="85">
        <f t="shared" si="145"/>
        <v>0</v>
      </c>
      <c r="V98" s="85">
        <f t="shared" si="145"/>
        <v>0</v>
      </c>
      <c r="W98" s="85">
        <f t="shared" si="145"/>
        <v>0</v>
      </c>
      <c r="X98" s="85">
        <f t="shared" si="145"/>
        <v>0</v>
      </c>
      <c r="Y98" s="85">
        <f t="shared" si="145"/>
        <v>0</v>
      </c>
      <c r="Z98" s="85">
        <f t="shared" si="145"/>
        <v>0</v>
      </c>
      <c r="AA98" s="85">
        <f t="shared" si="145"/>
        <v>0</v>
      </c>
      <c r="AB98" s="85">
        <f t="shared" si="145"/>
        <v>0</v>
      </c>
      <c r="AC98" s="85">
        <f t="shared" si="145"/>
        <v>0</v>
      </c>
      <c r="AD98" s="85">
        <f t="shared" si="145"/>
        <v>0</v>
      </c>
      <c r="AE98" s="85">
        <f t="shared" si="145"/>
        <v>0</v>
      </c>
      <c r="AF98" s="85">
        <f t="shared" si="145"/>
        <v>0</v>
      </c>
      <c r="AG98" s="85">
        <f t="shared" si="145"/>
        <v>0</v>
      </c>
      <c r="AH98" s="85">
        <f t="shared" si="145"/>
        <v>0</v>
      </c>
      <c r="AI98" s="85">
        <f t="shared" si="145"/>
        <v>0</v>
      </c>
      <c r="AJ98" s="85">
        <f t="shared" si="145"/>
        <v>0</v>
      </c>
      <c r="AK98" s="85">
        <f t="shared" si="145"/>
        <v>0</v>
      </c>
      <c r="AL98" s="85">
        <f t="shared" si="145"/>
        <v>0</v>
      </c>
      <c r="AM98" s="85">
        <f t="shared" si="145"/>
        <v>0</v>
      </c>
      <c r="AN98" s="85">
        <f t="shared" si="145"/>
        <v>0</v>
      </c>
      <c r="AO98" s="85">
        <f t="shared" si="145"/>
        <v>0</v>
      </c>
      <c r="AP98" s="85">
        <f t="shared" si="145"/>
        <v>0</v>
      </c>
      <c r="AQ98" s="85">
        <f t="shared" si="145"/>
        <v>0</v>
      </c>
      <c r="AR98" s="85">
        <f t="shared" si="145"/>
        <v>0</v>
      </c>
      <c r="AS98" s="85">
        <f t="shared" si="145"/>
        <v>0</v>
      </c>
      <c r="AT98" s="85">
        <f t="shared" si="145"/>
        <v>0</v>
      </c>
      <c r="AU98" s="85">
        <f t="shared" si="145"/>
        <v>0</v>
      </c>
      <c r="AV98" s="85">
        <f t="shared" si="145"/>
        <v>0</v>
      </c>
      <c r="AW98" s="85">
        <f t="shared" si="145"/>
        <v>0</v>
      </c>
      <c r="AX98" s="85">
        <f t="shared" si="145"/>
        <v>0</v>
      </c>
      <c r="AY98" s="85">
        <f t="shared" si="145"/>
        <v>0</v>
      </c>
      <c r="AZ98" s="85">
        <f t="shared" si="145"/>
        <v>0</v>
      </c>
      <c r="BA98" s="85">
        <f t="shared" si="145"/>
        <v>0</v>
      </c>
      <c r="BB98" s="85">
        <f t="shared" si="145"/>
        <v>0</v>
      </c>
      <c r="BC98" s="85">
        <f t="shared" si="145"/>
        <v>0</v>
      </c>
      <c r="BD98" s="85">
        <f t="shared" si="145"/>
        <v>0</v>
      </c>
      <c r="BE98" s="85">
        <f t="shared" si="145"/>
        <v>0</v>
      </c>
      <c r="BF98" s="85">
        <f t="shared" si="145"/>
        <v>0</v>
      </c>
      <c r="BG98" s="85">
        <f t="shared" si="145"/>
        <v>0</v>
      </c>
      <c r="BH98" s="85">
        <f t="shared" si="145"/>
        <v>0</v>
      </c>
      <c r="BI98" s="85">
        <f t="shared" si="145"/>
        <v>0</v>
      </c>
      <c r="BJ98" s="85">
        <f t="shared" si="145"/>
        <v>0</v>
      </c>
      <c r="BK98" s="85">
        <f t="shared" si="145"/>
        <v>0</v>
      </c>
      <c r="BL98" s="85">
        <f t="shared" si="145"/>
        <v>0</v>
      </c>
      <c r="BM98" s="85">
        <f t="shared" si="145"/>
        <v>0</v>
      </c>
      <c r="BN98" s="85">
        <f t="shared" si="145"/>
        <v>0</v>
      </c>
      <c r="BO98" s="85">
        <f t="shared" si="145"/>
        <v>0</v>
      </c>
      <c r="BP98" s="85">
        <f t="shared" ref="BP98:EA98" si="146">SUM(BP94:BP97)</f>
        <v>0</v>
      </c>
      <c r="BQ98" s="85">
        <f t="shared" si="146"/>
        <v>0</v>
      </c>
      <c r="BR98" s="85">
        <f t="shared" si="146"/>
        <v>0</v>
      </c>
      <c r="BS98" s="85">
        <f t="shared" si="146"/>
        <v>0</v>
      </c>
      <c r="BT98" s="85">
        <f t="shared" si="146"/>
        <v>0</v>
      </c>
      <c r="BU98" s="85">
        <f t="shared" si="146"/>
        <v>0</v>
      </c>
      <c r="BV98" s="85">
        <f t="shared" si="146"/>
        <v>0</v>
      </c>
      <c r="BW98" s="85">
        <f t="shared" si="146"/>
        <v>0</v>
      </c>
      <c r="BX98" s="85">
        <f t="shared" si="146"/>
        <v>0</v>
      </c>
      <c r="BY98" s="85">
        <f t="shared" si="146"/>
        <v>0</v>
      </c>
      <c r="BZ98" s="85">
        <f t="shared" si="146"/>
        <v>0</v>
      </c>
      <c r="CA98" s="85">
        <f t="shared" si="146"/>
        <v>0</v>
      </c>
      <c r="CB98" s="85">
        <f t="shared" si="146"/>
        <v>0</v>
      </c>
      <c r="CC98" s="85">
        <f t="shared" si="146"/>
        <v>0</v>
      </c>
      <c r="CD98" s="85">
        <f t="shared" si="146"/>
        <v>0</v>
      </c>
      <c r="CE98" s="85">
        <f t="shared" si="146"/>
        <v>0</v>
      </c>
      <c r="CF98" s="85">
        <f t="shared" si="146"/>
        <v>0</v>
      </c>
      <c r="CG98" s="85">
        <f t="shared" si="146"/>
        <v>0</v>
      </c>
      <c r="CH98" s="85">
        <f t="shared" si="146"/>
        <v>0</v>
      </c>
      <c r="CI98" s="85">
        <f t="shared" si="146"/>
        <v>0</v>
      </c>
      <c r="CJ98" s="85">
        <f t="shared" si="146"/>
        <v>0</v>
      </c>
      <c r="CK98" s="85">
        <f t="shared" si="146"/>
        <v>0</v>
      </c>
      <c r="CL98" s="85">
        <f t="shared" si="146"/>
        <v>0</v>
      </c>
      <c r="CM98" s="85">
        <f t="shared" si="146"/>
        <v>0</v>
      </c>
      <c r="CN98" s="85">
        <f t="shared" si="146"/>
        <v>0</v>
      </c>
      <c r="CO98" s="85">
        <f t="shared" si="146"/>
        <v>0</v>
      </c>
      <c r="CP98" s="85">
        <f t="shared" si="146"/>
        <v>0</v>
      </c>
      <c r="CQ98" s="85">
        <f t="shared" si="146"/>
        <v>0</v>
      </c>
      <c r="CR98" s="85">
        <f t="shared" si="146"/>
        <v>0</v>
      </c>
      <c r="CS98" s="85">
        <f t="shared" si="146"/>
        <v>0</v>
      </c>
      <c r="CT98" s="85">
        <f t="shared" si="146"/>
        <v>0</v>
      </c>
      <c r="CU98" s="85">
        <f t="shared" si="146"/>
        <v>0</v>
      </c>
      <c r="CV98" s="85">
        <f t="shared" si="146"/>
        <v>0</v>
      </c>
      <c r="CW98" s="85">
        <f t="shared" si="146"/>
        <v>0</v>
      </c>
      <c r="CX98" s="85">
        <f t="shared" si="146"/>
        <v>0</v>
      </c>
      <c r="CY98" s="85">
        <f t="shared" si="146"/>
        <v>0</v>
      </c>
      <c r="CZ98" s="85">
        <f t="shared" si="146"/>
        <v>0</v>
      </c>
      <c r="DA98" s="85">
        <f t="shared" si="146"/>
        <v>0</v>
      </c>
      <c r="DB98" s="85">
        <f t="shared" si="146"/>
        <v>0</v>
      </c>
      <c r="DC98" s="85">
        <f t="shared" si="146"/>
        <v>0</v>
      </c>
      <c r="DD98" s="85">
        <f t="shared" si="146"/>
        <v>0</v>
      </c>
      <c r="DE98" s="85">
        <f t="shared" si="146"/>
        <v>0</v>
      </c>
      <c r="DF98" s="85">
        <f t="shared" si="146"/>
        <v>0</v>
      </c>
      <c r="DG98" s="85">
        <f t="shared" si="146"/>
        <v>0</v>
      </c>
      <c r="DH98" s="85">
        <f t="shared" si="146"/>
        <v>0</v>
      </c>
      <c r="DI98" s="85">
        <f t="shared" si="146"/>
        <v>0</v>
      </c>
      <c r="DJ98" s="85">
        <f t="shared" si="146"/>
        <v>0</v>
      </c>
      <c r="DK98" s="85">
        <f t="shared" si="146"/>
        <v>0</v>
      </c>
      <c r="DL98" s="85">
        <f t="shared" si="146"/>
        <v>0</v>
      </c>
      <c r="DM98" s="85">
        <f t="shared" si="146"/>
        <v>0</v>
      </c>
      <c r="DN98" s="85">
        <f t="shared" si="146"/>
        <v>0</v>
      </c>
      <c r="DO98" s="85">
        <f t="shared" si="146"/>
        <v>0</v>
      </c>
      <c r="DP98" s="85">
        <f t="shared" si="146"/>
        <v>0</v>
      </c>
      <c r="DQ98" s="85">
        <f t="shared" si="146"/>
        <v>0</v>
      </c>
      <c r="DR98" s="85">
        <f t="shared" si="146"/>
        <v>0</v>
      </c>
      <c r="DS98" s="85">
        <f t="shared" si="146"/>
        <v>0</v>
      </c>
      <c r="DT98" s="85">
        <f t="shared" si="146"/>
        <v>0</v>
      </c>
      <c r="DU98" s="85">
        <f t="shared" si="146"/>
        <v>0</v>
      </c>
      <c r="DV98" s="85">
        <f t="shared" si="146"/>
        <v>0</v>
      </c>
      <c r="DW98" s="85">
        <f t="shared" si="146"/>
        <v>0</v>
      </c>
      <c r="DX98" s="85">
        <f t="shared" si="146"/>
        <v>0</v>
      </c>
      <c r="DY98" s="85">
        <f t="shared" si="146"/>
        <v>0</v>
      </c>
      <c r="DZ98" s="85">
        <f t="shared" si="146"/>
        <v>0</v>
      </c>
      <c r="EA98" s="85">
        <f t="shared" si="146"/>
        <v>0</v>
      </c>
      <c r="EB98" s="85">
        <f t="shared" ref="EB98:GM98" si="147">SUM(EB94:EB97)</f>
        <v>0</v>
      </c>
      <c r="EC98" s="85">
        <f t="shared" si="147"/>
        <v>0</v>
      </c>
      <c r="ED98" s="85">
        <f t="shared" si="147"/>
        <v>0</v>
      </c>
      <c r="EE98" s="85">
        <f t="shared" si="147"/>
        <v>0</v>
      </c>
      <c r="EF98" s="85">
        <f t="shared" si="147"/>
        <v>0</v>
      </c>
      <c r="EG98" s="85">
        <f t="shared" si="147"/>
        <v>0</v>
      </c>
      <c r="EH98" s="85">
        <f t="shared" si="147"/>
        <v>0</v>
      </c>
      <c r="EI98" s="85">
        <f t="shared" si="147"/>
        <v>0</v>
      </c>
      <c r="EJ98" s="85">
        <f t="shared" si="147"/>
        <v>0</v>
      </c>
      <c r="EK98" s="85">
        <f t="shared" si="147"/>
        <v>0</v>
      </c>
      <c r="EL98" s="85">
        <f t="shared" si="147"/>
        <v>0</v>
      </c>
      <c r="EM98" s="85">
        <f t="shared" si="147"/>
        <v>0</v>
      </c>
      <c r="EN98" s="85">
        <f t="shared" si="147"/>
        <v>0</v>
      </c>
      <c r="EO98" s="85">
        <f t="shared" si="147"/>
        <v>0</v>
      </c>
      <c r="EP98" s="85">
        <f t="shared" si="147"/>
        <v>0</v>
      </c>
      <c r="EQ98" s="85">
        <f t="shared" si="147"/>
        <v>0</v>
      </c>
      <c r="ER98" s="85">
        <f t="shared" si="147"/>
        <v>0</v>
      </c>
      <c r="ES98" s="85">
        <f t="shared" si="147"/>
        <v>0</v>
      </c>
      <c r="ET98" s="85">
        <f t="shared" si="147"/>
        <v>0</v>
      </c>
      <c r="EU98" s="85">
        <f t="shared" si="147"/>
        <v>0</v>
      </c>
      <c r="EV98" s="85">
        <f t="shared" si="147"/>
        <v>0</v>
      </c>
      <c r="EW98" s="85">
        <f t="shared" si="147"/>
        <v>0</v>
      </c>
      <c r="EX98" s="85">
        <f t="shared" si="147"/>
        <v>0</v>
      </c>
      <c r="EY98" s="85">
        <f t="shared" si="147"/>
        <v>0</v>
      </c>
      <c r="EZ98" s="85">
        <f t="shared" si="147"/>
        <v>0</v>
      </c>
      <c r="FA98" s="85">
        <f t="shared" si="147"/>
        <v>0</v>
      </c>
      <c r="FB98" s="85">
        <f t="shared" si="147"/>
        <v>0</v>
      </c>
      <c r="FC98" s="85">
        <f t="shared" si="147"/>
        <v>0</v>
      </c>
      <c r="FD98" s="85">
        <f t="shared" si="147"/>
        <v>0</v>
      </c>
      <c r="FE98" s="85">
        <f t="shared" si="147"/>
        <v>0</v>
      </c>
      <c r="FF98" s="85">
        <f t="shared" si="147"/>
        <v>0</v>
      </c>
      <c r="FG98" s="85">
        <f t="shared" si="147"/>
        <v>0</v>
      </c>
      <c r="FH98" s="85">
        <f t="shared" si="147"/>
        <v>0</v>
      </c>
      <c r="FI98" s="85">
        <f t="shared" si="147"/>
        <v>0</v>
      </c>
      <c r="FJ98" s="85">
        <f t="shared" si="147"/>
        <v>0</v>
      </c>
      <c r="FK98" s="85">
        <f t="shared" si="147"/>
        <v>0</v>
      </c>
      <c r="FL98" s="85">
        <f t="shared" si="147"/>
        <v>0</v>
      </c>
      <c r="FM98" s="85">
        <f t="shared" si="147"/>
        <v>0</v>
      </c>
      <c r="FN98" s="85">
        <f t="shared" si="147"/>
        <v>0</v>
      </c>
      <c r="FO98" s="85">
        <f t="shared" si="147"/>
        <v>0</v>
      </c>
      <c r="FP98" s="85">
        <f t="shared" si="147"/>
        <v>0</v>
      </c>
      <c r="FQ98" s="85">
        <f t="shared" si="147"/>
        <v>0</v>
      </c>
      <c r="FR98" s="85">
        <f t="shared" si="147"/>
        <v>0</v>
      </c>
      <c r="FS98" s="85">
        <f t="shared" si="147"/>
        <v>0</v>
      </c>
      <c r="FT98" s="85">
        <f t="shared" si="147"/>
        <v>0</v>
      </c>
      <c r="FU98" s="85">
        <f t="shared" si="147"/>
        <v>0</v>
      </c>
      <c r="FV98" s="85">
        <f t="shared" si="147"/>
        <v>0</v>
      </c>
      <c r="FW98" s="85">
        <f t="shared" si="147"/>
        <v>0</v>
      </c>
      <c r="FX98" s="85">
        <f t="shared" si="147"/>
        <v>0</v>
      </c>
      <c r="FY98" s="85">
        <f t="shared" si="147"/>
        <v>0</v>
      </c>
      <c r="FZ98" s="85">
        <f t="shared" si="147"/>
        <v>0</v>
      </c>
      <c r="GA98" s="85">
        <f t="shared" si="147"/>
        <v>0</v>
      </c>
      <c r="GB98" s="85">
        <f t="shared" si="147"/>
        <v>0</v>
      </c>
      <c r="GC98" s="85">
        <f t="shared" si="147"/>
        <v>0</v>
      </c>
      <c r="GD98" s="85">
        <f t="shared" si="147"/>
        <v>0</v>
      </c>
      <c r="GE98" s="85">
        <f t="shared" si="147"/>
        <v>0</v>
      </c>
      <c r="GF98" s="85">
        <f t="shared" si="147"/>
        <v>0</v>
      </c>
      <c r="GG98" s="85">
        <f t="shared" si="147"/>
        <v>0</v>
      </c>
      <c r="GH98" s="85">
        <f t="shared" si="147"/>
        <v>0</v>
      </c>
      <c r="GI98" s="85">
        <f t="shared" si="147"/>
        <v>0</v>
      </c>
      <c r="GJ98" s="85">
        <f t="shared" si="147"/>
        <v>0</v>
      </c>
      <c r="GK98" s="85">
        <f t="shared" si="147"/>
        <v>0</v>
      </c>
      <c r="GL98" s="85">
        <f t="shared" si="147"/>
        <v>0</v>
      </c>
      <c r="GM98" s="85">
        <f t="shared" si="147"/>
        <v>0</v>
      </c>
      <c r="GN98" s="85">
        <f t="shared" ref="GN98:IY98" si="148">SUM(GN94:GN97)</f>
        <v>0</v>
      </c>
      <c r="GO98" s="85">
        <f t="shared" si="148"/>
        <v>0</v>
      </c>
      <c r="GP98" s="85">
        <f t="shared" si="148"/>
        <v>0</v>
      </c>
      <c r="GQ98" s="85">
        <f t="shared" si="148"/>
        <v>0</v>
      </c>
      <c r="GR98" s="85">
        <f t="shared" si="148"/>
        <v>0</v>
      </c>
      <c r="GS98" s="85">
        <f t="shared" si="148"/>
        <v>0</v>
      </c>
      <c r="GT98" s="85">
        <f t="shared" si="148"/>
        <v>0</v>
      </c>
      <c r="GU98" s="85">
        <f t="shared" si="148"/>
        <v>0</v>
      </c>
      <c r="GV98" s="85">
        <f t="shared" si="148"/>
        <v>0</v>
      </c>
      <c r="GW98" s="85">
        <f t="shared" si="148"/>
        <v>0</v>
      </c>
      <c r="GX98" s="85">
        <f t="shared" si="148"/>
        <v>0</v>
      </c>
      <c r="GY98" s="85">
        <f t="shared" si="148"/>
        <v>0</v>
      </c>
      <c r="GZ98" s="85">
        <f t="shared" si="148"/>
        <v>0</v>
      </c>
      <c r="HA98" s="85">
        <f t="shared" si="148"/>
        <v>0</v>
      </c>
      <c r="HB98" s="85">
        <f t="shared" si="148"/>
        <v>0</v>
      </c>
      <c r="HC98" s="85">
        <f t="shared" si="148"/>
        <v>0</v>
      </c>
      <c r="HD98" s="85">
        <f t="shared" si="148"/>
        <v>0</v>
      </c>
      <c r="HE98" s="85">
        <f t="shared" si="148"/>
        <v>0</v>
      </c>
      <c r="HF98" s="85">
        <f t="shared" si="148"/>
        <v>0</v>
      </c>
      <c r="HG98" s="85">
        <f t="shared" si="148"/>
        <v>0</v>
      </c>
      <c r="HH98" s="85">
        <f t="shared" si="148"/>
        <v>0</v>
      </c>
      <c r="HI98" s="85">
        <f t="shared" si="148"/>
        <v>0</v>
      </c>
      <c r="HJ98" s="85">
        <f t="shared" si="148"/>
        <v>0</v>
      </c>
      <c r="HK98" s="85">
        <f t="shared" si="148"/>
        <v>0</v>
      </c>
      <c r="HL98" s="85">
        <f t="shared" si="148"/>
        <v>0</v>
      </c>
      <c r="HM98" s="85">
        <f t="shared" si="148"/>
        <v>0</v>
      </c>
      <c r="HN98" s="85">
        <f t="shared" si="148"/>
        <v>0</v>
      </c>
      <c r="HO98" s="85">
        <f t="shared" si="148"/>
        <v>0</v>
      </c>
      <c r="HP98" s="85">
        <f t="shared" si="148"/>
        <v>0</v>
      </c>
      <c r="HQ98" s="85">
        <f t="shared" si="148"/>
        <v>0</v>
      </c>
      <c r="HR98" s="85">
        <f t="shared" si="148"/>
        <v>0</v>
      </c>
      <c r="HS98" s="85">
        <f t="shared" si="148"/>
        <v>0</v>
      </c>
      <c r="HT98" s="85">
        <f t="shared" si="148"/>
        <v>0</v>
      </c>
      <c r="HU98" s="85">
        <f t="shared" si="148"/>
        <v>0</v>
      </c>
      <c r="HV98" s="85">
        <f t="shared" si="148"/>
        <v>0</v>
      </c>
      <c r="HW98" s="85">
        <f t="shared" si="148"/>
        <v>0</v>
      </c>
      <c r="HX98" s="85">
        <f t="shared" si="148"/>
        <v>0</v>
      </c>
      <c r="HY98" s="85">
        <f t="shared" si="148"/>
        <v>0</v>
      </c>
      <c r="HZ98" s="85">
        <f t="shared" si="148"/>
        <v>0</v>
      </c>
      <c r="IA98" s="85">
        <f t="shared" si="148"/>
        <v>0</v>
      </c>
      <c r="IB98" s="85">
        <f t="shared" si="148"/>
        <v>0</v>
      </c>
      <c r="IC98" s="85">
        <f t="shared" si="148"/>
        <v>0</v>
      </c>
      <c r="ID98" s="85">
        <f t="shared" si="148"/>
        <v>0</v>
      </c>
      <c r="IE98" s="85">
        <f t="shared" si="148"/>
        <v>0</v>
      </c>
      <c r="IF98" s="85">
        <f t="shared" si="148"/>
        <v>0</v>
      </c>
      <c r="IG98" s="85">
        <f t="shared" si="148"/>
        <v>0</v>
      </c>
      <c r="IH98" s="85">
        <f t="shared" si="148"/>
        <v>0</v>
      </c>
      <c r="II98" s="85">
        <f t="shared" si="148"/>
        <v>0</v>
      </c>
      <c r="IJ98" s="85">
        <f t="shared" si="148"/>
        <v>0</v>
      </c>
      <c r="IK98" s="85">
        <f t="shared" si="148"/>
        <v>0</v>
      </c>
      <c r="IL98" s="85">
        <f t="shared" si="148"/>
        <v>0</v>
      </c>
      <c r="IM98" s="85">
        <f t="shared" si="148"/>
        <v>0</v>
      </c>
      <c r="IN98" s="85">
        <f t="shared" si="148"/>
        <v>0</v>
      </c>
      <c r="IO98" s="85">
        <f t="shared" si="148"/>
        <v>0</v>
      </c>
      <c r="IP98" s="85">
        <f t="shared" si="148"/>
        <v>0</v>
      </c>
      <c r="IQ98" s="85">
        <f t="shared" si="148"/>
        <v>0</v>
      </c>
      <c r="IR98" s="85">
        <f t="shared" si="148"/>
        <v>0</v>
      </c>
      <c r="IS98" s="85">
        <f t="shared" si="148"/>
        <v>0</v>
      </c>
      <c r="IT98" s="85">
        <f t="shared" si="148"/>
        <v>0</v>
      </c>
      <c r="IU98" s="85">
        <f t="shared" si="148"/>
        <v>0</v>
      </c>
      <c r="IV98" s="85">
        <f t="shared" si="148"/>
        <v>0</v>
      </c>
      <c r="IW98" s="85">
        <f t="shared" si="148"/>
        <v>0</v>
      </c>
      <c r="IX98" s="85">
        <f t="shared" si="148"/>
        <v>0</v>
      </c>
      <c r="IY98" s="85">
        <f t="shared" si="148"/>
        <v>0</v>
      </c>
      <c r="IZ98" s="85">
        <f t="shared" ref="IZ98:JV98" si="149">SUM(IZ94:IZ97)</f>
        <v>0</v>
      </c>
      <c r="JA98" s="85">
        <f t="shared" si="149"/>
        <v>0</v>
      </c>
      <c r="JB98" s="85">
        <f t="shared" si="149"/>
        <v>0</v>
      </c>
      <c r="JC98" s="85">
        <f t="shared" si="149"/>
        <v>0</v>
      </c>
      <c r="JD98" s="85">
        <f t="shared" si="149"/>
        <v>0</v>
      </c>
      <c r="JE98" s="85">
        <f t="shared" si="149"/>
        <v>0</v>
      </c>
      <c r="JF98" s="85">
        <f t="shared" si="149"/>
        <v>0</v>
      </c>
      <c r="JG98" s="85">
        <f t="shared" si="149"/>
        <v>0</v>
      </c>
      <c r="JH98" s="85">
        <f t="shared" si="149"/>
        <v>0</v>
      </c>
      <c r="JI98" s="85">
        <f t="shared" si="149"/>
        <v>0</v>
      </c>
      <c r="JJ98" s="85">
        <f t="shared" si="149"/>
        <v>0</v>
      </c>
      <c r="JK98" s="85">
        <f t="shared" si="149"/>
        <v>0</v>
      </c>
      <c r="JL98" s="85">
        <f t="shared" si="149"/>
        <v>0</v>
      </c>
      <c r="JM98" s="85">
        <f t="shared" si="149"/>
        <v>0</v>
      </c>
      <c r="JN98" s="85">
        <f t="shared" si="149"/>
        <v>0</v>
      </c>
      <c r="JO98" s="85">
        <f t="shared" si="149"/>
        <v>0</v>
      </c>
      <c r="JP98" s="85">
        <f t="shared" si="149"/>
        <v>0</v>
      </c>
      <c r="JQ98" s="85">
        <f t="shared" si="149"/>
        <v>0</v>
      </c>
      <c r="JR98" s="85">
        <f t="shared" si="149"/>
        <v>0</v>
      </c>
      <c r="JS98" s="85">
        <f t="shared" si="149"/>
        <v>0</v>
      </c>
      <c r="JT98" s="85">
        <f t="shared" si="149"/>
        <v>0</v>
      </c>
      <c r="JU98" s="85">
        <f t="shared" si="149"/>
        <v>0</v>
      </c>
      <c r="JV98" s="85">
        <f t="shared" si="149"/>
        <v>0</v>
      </c>
    </row>
    <row r="99" spans="1:282" hidden="1">
      <c r="A99" s="58"/>
      <c r="B99" s="59"/>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c r="IT99" s="58"/>
      <c r="IU99" s="58"/>
      <c r="IV99" s="58"/>
      <c r="IW99" s="58"/>
      <c r="IX99" s="58"/>
      <c r="IY99" s="58"/>
      <c r="IZ99" s="58"/>
      <c r="JA99" s="58"/>
      <c r="JB99" s="58"/>
      <c r="JC99" s="58"/>
      <c r="JD99" s="58"/>
      <c r="JE99" s="58"/>
      <c r="JF99" s="58"/>
      <c r="JG99" s="58"/>
      <c r="JH99" s="58"/>
      <c r="JI99" s="58"/>
      <c r="JJ99" s="58"/>
      <c r="JK99" s="58"/>
      <c r="JL99" s="58"/>
      <c r="JM99" s="58"/>
      <c r="JN99" s="58"/>
      <c r="JO99" s="58"/>
      <c r="JP99" s="58"/>
      <c r="JQ99" s="58"/>
      <c r="JR99" s="58"/>
      <c r="JS99" s="58"/>
      <c r="JT99" s="58"/>
      <c r="JU99" s="58"/>
      <c r="JV99" s="58"/>
    </row>
    <row r="100" spans="1:282" hidden="1">
      <c r="A100" t="s">
        <v>272</v>
      </c>
      <c r="B100" s="59"/>
      <c r="C100" s="68">
        <f>IF(C97&gt;0,0,-C94*$C$37)</f>
        <v>0</v>
      </c>
      <c r="D100" s="68">
        <f t="shared" ref="D100:BO100" si="150">IF(D97&gt;0,0,-D94*$C$37)</f>
        <v>0</v>
      </c>
      <c r="E100" s="68">
        <f t="shared" si="150"/>
        <v>0</v>
      </c>
      <c r="F100" s="68">
        <f t="shared" si="150"/>
        <v>0</v>
      </c>
      <c r="G100" s="68">
        <f t="shared" si="150"/>
        <v>0</v>
      </c>
      <c r="H100" s="68">
        <f t="shared" si="150"/>
        <v>0</v>
      </c>
      <c r="I100" s="68">
        <f t="shared" si="150"/>
        <v>0</v>
      </c>
      <c r="J100" s="68">
        <f t="shared" si="150"/>
        <v>0</v>
      </c>
      <c r="K100" s="68">
        <f t="shared" si="150"/>
        <v>0</v>
      </c>
      <c r="L100" s="68">
        <f t="shared" si="150"/>
        <v>0</v>
      </c>
      <c r="M100" s="68">
        <f t="shared" si="150"/>
        <v>0</v>
      </c>
      <c r="N100" s="68">
        <f t="shared" si="150"/>
        <v>0</v>
      </c>
      <c r="O100" s="68">
        <f t="shared" si="150"/>
        <v>0</v>
      </c>
      <c r="P100" s="68">
        <f t="shared" si="150"/>
        <v>0</v>
      </c>
      <c r="Q100" s="68">
        <f t="shared" si="150"/>
        <v>0</v>
      </c>
      <c r="R100" s="68">
        <f t="shared" si="150"/>
        <v>0</v>
      </c>
      <c r="S100" s="68">
        <f t="shared" si="150"/>
        <v>0</v>
      </c>
      <c r="T100" s="68">
        <f t="shared" si="150"/>
        <v>0</v>
      </c>
      <c r="U100" s="68">
        <f t="shared" si="150"/>
        <v>0</v>
      </c>
      <c r="V100" s="68">
        <f t="shared" si="150"/>
        <v>0</v>
      </c>
      <c r="W100" s="68">
        <f t="shared" si="150"/>
        <v>0</v>
      </c>
      <c r="X100" s="68">
        <f t="shared" si="150"/>
        <v>0</v>
      </c>
      <c r="Y100" s="68">
        <f t="shared" si="150"/>
        <v>0</v>
      </c>
      <c r="Z100" s="68">
        <f t="shared" si="150"/>
        <v>0</v>
      </c>
      <c r="AA100" s="68">
        <f t="shared" si="150"/>
        <v>0</v>
      </c>
      <c r="AB100" s="68">
        <f t="shared" si="150"/>
        <v>0</v>
      </c>
      <c r="AC100" s="68">
        <f t="shared" si="150"/>
        <v>0</v>
      </c>
      <c r="AD100" s="68">
        <f t="shared" si="150"/>
        <v>0</v>
      </c>
      <c r="AE100" s="68">
        <f t="shared" si="150"/>
        <v>0</v>
      </c>
      <c r="AF100" s="68">
        <f t="shared" si="150"/>
        <v>0</v>
      </c>
      <c r="AG100" s="68">
        <f t="shared" si="150"/>
        <v>0</v>
      </c>
      <c r="AH100" s="68">
        <f t="shared" si="150"/>
        <v>0</v>
      </c>
      <c r="AI100" s="68">
        <f t="shared" si="150"/>
        <v>0</v>
      </c>
      <c r="AJ100" s="68">
        <f t="shared" si="150"/>
        <v>0</v>
      </c>
      <c r="AK100" s="68">
        <f t="shared" si="150"/>
        <v>0</v>
      </c>
      <c r="AL100" s="68">
        <f t="shared" si="150"/>
        <v>0</v>
      </c>
      <c r="AM100" s="68">
        <f t="shared" si="150"/>
        <v>0</v>
      </c>
      <c r="AN100" s="68">
        <f t="shared" si="150"/>
        <v>0</v>
      </c>
      <c r="AO100" s="68">
        <f t="shared" si="150"/>
        <v>0</v>
      </c>
      <c r="AP100" s="68">
        <f t="shared" si="150"/>
        <v>0</v>
      </c>
      <c r="AQ100" s="68">
        <f t="shared" si="150"/>
        <v>0</v>
      </c>
      <c r="AR100" s="68">
        <f t="shared" si="150"/>
        <v>0</v>
      </c>
      <c r="AS100" s="68">
        <f t="shared" si="150"/>
        <v>0</v>
      </c>
      <c r="AT100" s="68">
        <f t="shared" si="150"/>
        <v>0</v>
      </c>
      <c r="AU100" s="68">
        <f t="shared" si="150"/>
        <v>0</v>
      </c>
      <c r="AV100" s="68">
        <f t="shared" si="150"/>
        <v>0</v>
      </c>
      <c r="AW100" s="68">
        <f t="shared" si="150"/>
        <v>0</v>
      </c>
      <c r="AX100" s="68">
        <f t="shared" si="150"/>
        <v>0</v>
      </c>
      <c r="AY100" s="68">
        <f t="shared" si="150"/>
        <v>0</v>
      </c>
      <c r="AZ100" s="68">
        <f t="shared" si="150"/>
        <v>0</v>
      </c>
      <c r="BA100" s="68">
        <f t="shared" si="150"/>
        <v>0</v>
      </c>
      <c r="BB100" s="68">
        <f t="shared" si="150"/>
        <v>0</v>
      </c>
      <c r="BC100" s="68">
        <f t="shared" si="150"/>
        <v>0</v>
      </c>
      <c r="BD100" s="68">
        <f t="shared" si="150"/>
        <v>0</v>
      </c>
      <c r="BE100" s="68">
        <f t="shared" si="150"/>
        <v>0</v>
      </c>
      <c r="BF100" s="68">
        <f t="shared" si="150"/>
        <v>0</v>
      </c>
      <c r="BG100" s="68">
        <f t="shared" si="150"/>
        <v>0</v>
      </c>
      <c r="BH100" s="68">
        <f t="shared" si="150"/>
        <v>0</v>
      </c>
      <c r="BI100" s="68">
        <f t="shared" si="150"/>
        <v>0</v>
      </c>
      <c r="BJ100" s="68">
        <f t="shared" si="150"/>
        <v>0</v>
      </c>
      <c r="BK100" s="68">
        <f t="shared" si="150"/>
        <v>0</v>
      </c>
      <c r="BL100" s="68">
        <f t="shared" si="150"/>
        <v>0</v>
      </c>
      <c r="BM100" s="68">
        <f t="shared" si="150"/>
        <v>0</v>
      </c>
      <c r="BN100" s="68">
        <f t="shared" si="150"/>
        <v>0</v>
      </c>
      <c r="BO100" s="68">
        <f t="shared" si="150"/>
        <v>0</v>
      </c>
      <c r="BP100" s="68">
        <f t="shared" ref="BP100:EA100" si="151">IF(BP97&gt;0,0,-BP94*$C$37)</f>
        <v>0</v>
      </c>
      <c r="BQ100" s="68">
        <f t="shared" si="151"/>
        <v>0</v>
      </c>
      <c r="BR100" s="68">
        <f t="shared" si="151"/>
        <v>0</v>
      </c>
      <c r="BS100" s="68">
        <f t="shared" si="151"/>
        <v>0</v>
      </c>
      <c r="BT100" s="68">
        <f t="shared" si="151"/>
        <v>0</v>
      </c>
      <c r="BU100" s="68">
        <f t="shared" si="151"/>
        <v>0</v>
      </c>
      <c r="BV100" s="68">
        <f t="shared" si="151"/>
        <v>0</v>
      </c>
      <c r="BW100" s="68">
        <f t="shared" si="151"/>
        <v>0</v>
      </c>
      <c r="BX100" s="68">
        <f t="shared" si="151"/>
        <v>0</v>
      </c>
      <c r="BY100" s="68">
        <f t="shared" si="151"/>
        <v>0</v>
      </c>
      <c r="BZ100" s="68">
        <f t="shared" si="151"/>
        <v>0</v>
      </c>
      <c r="CA100" s="68">
        <f t="shared" si="151"/>
        <v>0</v>
      </c>
      <c r="CB100" s="68">
        <f t="shared" si="151"/>
        <v>0</v>
      </c>
      <c r="CC100" s="68">
        <f t="shared" si="151"/>
        <v>0</v>
      </c>
      <c r="CD100" s="68">
        <f t="shared" si="151"/>
        <v>0</v>
      </c>
      <c r="CE100" s="68">
        <f t="shared" si="151"/>
        <v>0</v>
      </c>
      <c r="CF100" s="68">
        <f t="shared" si="151"/>
        <v>0</v>
      </c>
      <c r="CG100" s="68">
        <f t="shared" si="151"/>
        <v>0</v>
      </c>
      <c r="CH100" s="68">
        <f t="shared" si="151"/>
        <v>0</v>
      </c>
      <c r="CI100" s="68">
        <f t="shared" si="151"/>
        <v>0</v>
      </c>
      <c r="CJ100" s="68">
        <f t="shared" si="151"/>
        <v>0</v>
      </c>
      <c r="CK100" s="68">
        <f t="shared" si="151"/>
        <v>0</v>
      </c>
      <c r="CL100" s="68">
        <f t="shared" si="151"/>
        <v>0</v>
      </c>
      <c r="CM100" s="68">
        <f t="shared" si="151"/>
        <v>0</v>
      </c>
      <c r="CN100" s="68">
        <f t="shared" si="151"/>
        <v>0</v>
      </c>
      <c r="CO100" s="68">
        <f t="shared" si="151"/>
        <v>0</v>
      </c>
      <c r="CP100" s="68">
        <f t="shared" si="151"/>
        <v>0</v>
      </c>
      <c r="CQ100" s="68">
        <f t="shared" si="151"/>
        <v>0</v>
      </c>
      <c r="CR100" s="68">
        <f t="shared" si="151"/>
        <v>0</v>
      </c>
      <c r="CS100" s="68">
        <f t="shared" si="151"/>
        <v>0</v>
      </c>
      <c r="CT100" s="68">
        <f t="shared" si="151"/>
        <v>0</v>
      </c>
      <c r="CU100" s="68">
        <f t="shared" si="151"/>
        <v>0</v>
      </c>
      <c r="CV100" s="68">
        <f t="shared" si="151"/>
        <v>0</v>
      </c>
      <c r="CW100" s="68">
        <f t="shared" si="151"/>
        <v>0</v>
      </c>
      <c r="CX100" s="68">
        <f t="shared" si="151"/>
        <v>0</v>
      </c>
      <c r="CY100" s="68">
        <f t="shared" si="151"/>
        <v>0</v>
      </c>
      <c r="CZ100" s="68">
        <f t="shared" si="151"/>
        <v>0</v>
      </c>
      <c r="DA100" s="68">
        <f t="shared" si="151"/>
        <v>0</v>
      </c>
      <c r="DB100" s="68">
        <f t="shared" si="151"/>
        <v>0</v>
      </c>
      <c r="DC100" s="68">
        <f t="shared" si="151"/>
        <v>0</v>
      </c>
      <c r="DD100" s="68">
        <f t="shared" si="151"/>
        <v>0</v>
      </c>
      <c r="DE100" s="68">
        <f t="shared" si="151"/>
        <v>0</v>
      </c>
      <c r="DF100" s="68">
        <f t="shared" si="151"/>
        <v>0</v>
      </c>
      <c r="DG100" s="68">
        <f t="shared" si="151"/>
        <v>0</v>
      </c>
      <c r="DH100" s="68">
        <f t="shared" si="151"/>
        <v>0</v>
      </c>
      <c r="DI100" s="68">
        <f t="shared" si="151"/>
        <v>0</v>
      </c>
      <c r="DJ100" s="68">
        <f t="shared" si="151"/>
        <v>0</v>
      </c>
      <c r="DK100" s="68">
        <f t="shared" si="151"/>
        <v>0</v>
      </c>
      <c r="DL100" s="68">
        <f t="shared" si="151"/>
        <v>0</v>
      </c>
      <c r="DM100" s="68">
        <f t="shared" si="151"/>
        <v>0</v>
      </c>
      <c r="DN100" s="68">
        <f t="shared" si="151"/>
        <v>0</v>
      </c>
      <c r="DO100" s="68">
        <f t="shared" si="151"/>
        <v>0</v>
      </c>
      <c r="DP100" s="68">
        <f t="shared" si="151"/>
        <v>0</v>
      </c>
      <c r="DQ100" s="68">
        <f t="shared" si="151"/>
        <v>0</v>
      </c>
      <c r="DR100" s="68">
        <f t="shared" si="151"/>
        <v>0</v>
      </c>
      <c r="DS100" s="68">
        <f t="shared" si="151"/>
        <v>0</v>
      </c>
      <c r="DT100" s="68">
        <f t="shared" si="151"/>
        <v>0</v>
      </c>
      <c r="DU100" s="68">
        <f t="shared" si="151"/>
        <v>0</v>
      </c>
      <c r="DV100" s="68">
        <f t="shared" si="151"/>
        <v>0</v>
      </c>
      <c r="DW100" s="68">
        <f t="shared" si="151"/>
        <v>0</v>
      </c>
      <c r="DX100" s="68">
        <f t="shared" si="151"/>
        <v>0</v>
      </c>
      <c r="DY100" s="68">
        <f t="shared" si="151"/>
        <v>0</v>
      </c>
      <c r="DZ100" s="68">
        <f t="shared" si="151"/>
        <v>0</v>
      </c>
      <c r="EA100" s="68">
        <f t="shared" si="151"/>
        <v>0</v>
      </c>
      <c r="EB100" s="68">
        <f t="shared" ref="EB100:GM100" si="152">IF(EB97&gt;0,0,-EB94*$C$37)</f>
        <v>0</v>
      </c>
      <c r="EC100" s="68">
        <f t="shared" si="152"/>
        <v>0</v>
      </c>
      <c r="ED100" s="68">
        <f t="shared" si="152"/>
        <v>0</v>
      </c>
      <c r="EE100" s="68">
        <f t="shared" si="152"/>
        <v>0</v>
      </c>
      <c r="EF100" s="68">
        <f t="shared" si="152"/>
        <v>0</v>
      </c>
      <c r="EG100" s="68">
        <f t="shared" si="152"/>
        <v>0</v>
      </c>
      <c r="EH100" s="68">
        <f t="shared" si="152"/>
        <v>0</v>
      </c>
      <c r="EI100" s="68">
        <f t="shared" si="152"/>
        <v>0</v>
      </c>
      <c r="EJ100" s="68">
        <f t="shared" si="152"/>
        <v>0</v>
      </c>
      <c r="EK100" s="68">
        <f t="shared" si="152"/>
        <v>0</v>
      </c>
      <c r="EL100" s="68">
        <f t="shared" si="152"/>
        <v>0</v>
      </c>
      <c r="EM100" s="68">
        <f t="shared" si="152"/>
        <v>0</v>
      </c>
      <c r="EN100" s="68">
        <f t="shared" si="152"/>
        <v>0</v>
      </c>
      <c r="EO100" s="68">
        <f t="shared" si="152"/>
        <v>0</v>
      </c>
      <c r="EP100" s="68">
        <f t="shared" si="152"/>
        <v>0</v>
      </c>
      <c r="EQ100" s="68">
        <f t="shared" si="152"/>
        <v>0</v>
      </c>
      <c r="ER100" s="68">
        <f t="shared" si="152"/>
        <v>0</v>
      </c>
      <c r="ES100" s="68">
        <f t="shared" si="152"/>
        <v>0</v>
      </c>
      <c r="ET100" s="68">
        <f t="shared" si="152"/>
        <v>0</v>
      </c>
      <c r="EU100" s="68">
        <f t="shared" si="152"/>
        <v>0</v>
      </c>
      <c r="EV100" s="68">
        <f t="shared" si="152"/>
        <v>0</v>
      </c>
      <c r="EW100" s="68">
        <f t="shared" si="152"/>
        <v>0</v>
      </c>
      <c r="EX100" s="68">
        <f t="shared" si="152"/>
        <v>0</v>
      </c>
      <c r="EY100" s="68">
        <f t="shared" si="152"/>
        <v>0</v>
      </c>
      <c r="EZ100" s="68">
        <f t="shared" si="152"/>
        <v>0</v>
      </c>
      <c r="FA100" s="68">
        <f t="shared" si="152"/>
        <v>0</v>
      </c>
      <c r="FB100" s="68">
        <f t="shared" si="152"/>
        <v>0</v>
      </c>
      <c r="FC100" s="68">
        <f t="shared" si="152"/>
        <v>0</v>
      </c>
      <c r="FD100" s="68">
        <f t="shared" si="152"/>
        <v>0</v>
      </c>
      <c r="FE100" s="68">
        <f t="shared" si="152"/>
        <v>0</v>
      </c>
      <c r="FF100" s="68">
        <f t="shared" si="152"/>
        <v>0</v>
      </c>
      <c r="FG100" s="68">
        <f t="shared" si="152"/>
        <v>0</v>
      </c>
      <c r="FH100" s="68">
        <f t="shared" si="152"/>
        <v>0</v>
      </c>
      <c r="FI100" s="68">
        <f t="shared" si="152"/>
        <v>0</v>
      </c>
      <c r="FJ100" s="68">
        <f t="shared" si="152"/>
        <v>0</v>
      </c>
      <c r="FK100" s="68">
        <f t="shared" si="152"/>
        <v>0</v>
      </c>
      <c r="FL100" s="68">
        <f t="shared" si="152"/>
        <v>0</v>
      </c>
      <c r="FM100" s="68">
        <f t="shared" si="152"/>
        <v>0</v>
      </c>
      <c r="FN100" s="68">
        <f t="shared" si="152"/>
        <v>0</v>
      </c>
      <c r="FO100" s="68">
        <f t="shared" si="152"/>
        <v>0</v>
      </c>
      <c r="FP100" s="68">
        <f t="shared" si="152"/>
        <v>0</v>
      </c>
      <c r="FQ100" s="68">
        <f t="shared" si="152"/>
        <v>0</v>
      </c>
      <c r="FR100" s="68">
        <f t="shared" si="152"/>
        <v>0</v>
      </c>
      <c r="FS100" s="68">
        <f t="shared" si="152"/>
        <v>0</v>
      </c>
      <c r="FT100" s="68">
        <f t="shared" si="152"/>
        <v>0</v>
      </c>
      <c r="FU100" s="68">
        <f t="shared" si="152"/>
        <v>0</v>
      </c>
      <c r="FV100" s="68">
        <f t="shared" si="152"/>
        <v>0</v>
      </c>
      <c r="FW100" s="68">
        <f t="shared" si="152"/>
        <v>0</v>
      </c>
      <c r="FX100" s="68">
        <f t="shared" si="152"/>
        <v>0</v>
      </c>
      <c r="FY100" s="68">
        <f t="shared" si="152"/>
        <v>0</v>
      </c>
      <c r="FZ100" s="68">
        <f t="shared" si="152"/>
        <v>0</v>
      </c>
      <c r="GA100" s="68">
        <f t="shared" si="152"/>
        <v>0</v>
      </c>
      <c r="GB100" s="68">
        <f t="shared" si="152"/>
        <v>0</v>
      </c>
      <c r="GC100" s="68">
        <f t="shared" si="152"/>
        <v>0</v>
      </c>
      <c r="GD100" s="68">
        <f t="shared" si="152"/>
        <v>0</v>
      </c>
      <c r="GE100" s="68">
        <f t="shared" si="152"/>
        <v>0</v>
      </c>
      <c r="GF100" s="68">
        <f t="shared" si="152"/>
        <v>0</v>
      </c>
      <c r="GG100" s="68">
        <f t="shared" si="152"/>
        <v>0</v>
      </c>
      <c r="GH100" s="68">
        <f t="shared" si="152"/>
        <v>0</v>
      </c>
      <c r="GI100" s="68">
        <f t="shared" si="152"/>
        <v>0</v>
      </c>
      <c r="GJ100" s="68">
        <f t="shared" si="152"/>
        <v>0</v>
      </c>
      <c r="GK100" s="68">
        <f t="shared" si="152"/>
        <v>0</v>
      </c>
      <c r="GL100" s="68">
        <f t="shared" si="152"/>
        <v>0</v>
      </c>
      <c r="GM100" s="68">
        <f t="shared" si="152"/>
        <v>0</v>
      </c>
      <c r="GN100" s="68">
        <f t="shared" ref="GN100:IY100" si="153">IF(GN97&gt;0,0,-GN94*$C$37)</f>
        <v>0</v>
      </c>
      <c r="GO100" s="68">
        <f t="shared" si="153"/>
        <v>0</v>
      </c>
      <c r="GP100" s="68">
        <f t="shared" si="153"/>
        <v>0</v>
      </c>
      <c r="GQ100" s="68">
        <f t="shared" si="153"/>
        <v>0</v>
      </c>
      <c r="GR100" s="68">
        <f t="shared" si="153"/>
        <v>0</v>
      </c>
      <c r="GS100" s="68">
        <f t="shared" si="153"/>
        <v>0</v>
      </c>
      <c r="GT100" s="68">
        <f t="shared" si="153"/>
        <v>0</v>
      </c>
      <c r="GU100" s="68">
        <f t="shared" si="153"/>
        <v>0</v>
      </c>
      <c r="GV100" s="68">
        <f t="shared" si="153"/>
        <v>0</v>
      </c>
      <c r="GW100" s="68">
        <f t="shared" si="153"/>
        <v>0</v>
      </c>
      <c r="GX100" s="68">
        <f t="shared" si="153"/>
        <v>0</v>
      </c>
      <c r="GY100" s="68">
        <f t="shared" si="153"/>
        <v>0</v>
      </c>
      <c r="GZ100" s="68">
        <f t="shared" si="153"/>
        <v>0</v>
      </c>
      <c r="HA100" s="68">
        <f t="shared" si="153"/>
        <v>0</v>
      </c>
      <c r="HB100" s="68">
        <f t="shared" si="153"/>
        <v>0</v>
      </c>
      <c r="HC100" s="68">
        <f t="shared" si="153"/>
        <v>0</v>
      </c>
      <c r="HD100" s="68">
        <f t="shared" si="153"/>
        <v>0</v>
      </c>
      <c r="HE100" s="68">
        <f t="shared" si="153"/>
        <v>0</v>
      </c>
      <c r="HF100" s="68">
        <f t="shared" si="153"/>
        <v>0</v>
      </c>
      <c r="HG100" s="68">
        <f t="shared" si="153"/>
        <v>0</v>
      </c>
      <c r="HH100" s="68">
        <f t="shared" si="153"/>
        <v>0</v>
      </c>
      <c r="HI100" s="68">
        <f t="shared" si="153"/>
        <v>0</v>
      </c>
      <c r="HJ100" s="68">
        <f t="shared" si="153"/>
        <v>0</v>
      </c>
      <c r="HK100" s="68">
        <f t="shared" si="153"/>
        <v>0</v>
      </c>
      <c r="HL100" s="68">
        <f t="shared" si="153"/>
        <v>0</v>
      </c>
      <c r="HM100" s="68">
        <f t="shared" si="153"/>
        <v>0</v>
      </c>
      <c r="HN100" s="68">
        <f t="shared" si="153"/>
        <v>0</v>
      </c>
      <c r="HO100" s="68">
        <f t="shared" si="153"/>
        <v>0</v>
      </c>
      <c r="HP100" s="68">
        <f t="shared" si="153"/>
        <v>0</v>
      </c>
      <c r="HQ100" s="68">
        <f t="shared" si="153"/>
        <v>0</v>
      </c>
      <c r="HR100" s="68">
        <f t="shared" si="153"/>
        <v>0</v>
      </c>
      <c r="HS100" s="68">
        <f t="shared" si="153"/>
        <v>0</v>
      </c>
      <c r="HT100" s="68">
        <f t="shared" si="153"/>
        <v>0</v>
      </c>
      <c r="HU100" s="68">
        <f t="shared" si="153"/>
        <v>0</v>
      </c>
      <c r="HV100" s="68">
        <f t="shared" si="153"/>
        <v>0</v>
      </c>
      <c r="HW100" s="68">
        <f t="shared" si="153"/>
        <v>0</v>
      </c>
      <c r="HX100" s="68">
        <f t="shared" si="153"/>
        <v>0</v>
      </c>
      <c r="HY100" s="68">
        <f t="shared" si="153"/>
        <v>0</v>
      </c>
      <c r="HZ100" s="68">
        <f t="shared" si="153"/>
        <v>0</v>
      </c>
      <c r="IA100" s="68">
        <f t="shared" si="153"/>
        <v>0</v>
      </c>
      <c r="IB100" s="68">
        <f t="shared" si="153"/>
        <v>0</v>
      </c>
      <c r="IC100" s="68">
        <f t="shared" si="153"/>
        <v>0</v>
      </c>
      <c r="ID100" s="68">
        <f t="shared" si="153"/>
        <v>0</v>
      </c>
      <c r="IE100" s="68">
        <f t="shared" si="153"/>
        <v>0</v>
      </c>
      <c r="IF100" s="68">
        <f t="shared" si="153"/>
        <v>0</v>
      </c>
      <c r="IG100" s="68">
        <f t="shared" si="153"/>
        <v>0</v>
      </c>
      <c r="IH100" s="68">
        <f t="shared" si="153"/>
        <v>0</v>
      </c>
      <c r="II100" s="68">
        <f t="shared" si="153"/>
        <v>0</v>
      </c>
      <c r="IJ100" s="68">
        <f t="shared" si="153"/>
        <v>0</v>
      </c>
      <c r="IK100" s="68">
        <f t="shared" si="153"/>
        <v>0</v>
      </c>
      <c r="IL100" s="68">
        <f t="shared" si="153"/>
        <v>0</v>
      </c>
      <c r="IM100" s="68">
        <f t="shared" si="153"/>
        <v>0</v>
      </c>
      <c r="IN100" s="68">
        <f t="shared" si="153"/>
        <v>0</v>
      </c>
      <c r="IO100" s="68">
        <f t="shared" si="153"/>
        <v>0</v>
      </c>
      <c r="IP100" s="68">
        <f t="shared" si="153"/>
        <v>0</v>
      </c>
      <c r="IQ100" s="68">
        <f t="shared" si="153"/>
        <v>0</v>
      </c>
      <c r="IR100" s="68">
        <f t="shared" si="153"/>
        <v>0</v>
      </c>
      <c r="IS100" s="68">
        <f t="shared" si="153"/>
        <v>0</v>
      </c>
      <c r="IT100" s="68">
        <f t="shared" si="153"/>
        <v>0</v>
      </c>
      <c r="IU100" s="68">
        <f t="shared" si="153"/>
        <v>0</v>
      </c>
      <c r="IV100" s="68">
        <f t="shared" si="153"/>
        <v>0</v>
      </c>
      <c r="IW100" s="68">
        <f t="shared" si="153"/>
        <v>0</v>
      </c>
      <c r="IX100" s="68">
        <f t="shared" si="153"/>
        <v>0</v>
      </c>
      <c r="IY100" s="68">
        <f t="shared" si="153"/>
        <v>0</v>
      </c>
      <c r="IZ100" s="68">
        <f t="shared" ref="IZ100:JV100" si="154">IF(IZ97&gt;0,0,-IZ94*$C$37)</f>
        <v>0</v>
      </c>
      <c r="JA100" s="68">
        <f t="shared" si="154"/>
        <v>0</v>
      </c>
      <c r="JB100" s="68">
        <f t="shared" si="154"/>
        <v>0</v>
      </c>
      <c r="JC100" s="68">
        <f t="shared" si="154"/>
        <v>0</v>
      </c>
      <c r="JD100" s="68">
        <f t="shared" si="154"/>
        <v>0</v>
      </c>
      <c r="JE100" s="68">
        <f t="shared" si="154"/>
        <v>0</v>
      </c>
      <c r="JF100" s="68">
        <f t="shared" si="154"/>
        <v>0</v>
      </c>
      <c r="JG100" s="68">
        <f t="shared" si="154"/>
        <v>0</v>
      </c>
      <c r="JH100" s="68">
        <f t="shared" si="154"/>
        <v>0</v>
      </c>
      <c r="JI100" s="68">
        <f t="shared" si="154"/>
        <v>0</v>
      </c>
      <c r="JJ100" s="68">
        <f t="shared" si="154"/>
        <v>0</v>
      </c>
      <c r="JK100" s="68">
        <f t="shared" si="154"/>
        <v>0</v>
      </c>
      <c r="JL100" s="68">
        <f t="shared" si="154"/>
        <v>0</v>
      </c>
      <c r="JM100" s="68">
        <f t="shared" si="154"/>
        <v>0</v>
      </c>
      <c r="JN100" s="68">
        <f t="shared" si="154"/>
        <v>0</v>
      </c>
      <c r="JO100" s="68">
        <f t="shared" si="154"/>
        <v>0</v>
      </c>
      <c r="JP100" s="68">
        <f t="shared" si="154"/>
        <v>0</v>
      </c>
      <c r="JQ100" s="68">
        <f t="shared" si="154"/>
        <v>0</v>
      </c>
      <c r="JR100" s="68">
        <f t="shared" si="154"/>
        <v>0</v>
      </c>
      <c r="JS100" s="68">
        <f t="shared" si="154"/>
        <v>0</v>
      </c>
      <c r="JT100" s="68">
        <f t="shared" si="154"/>
        <v>0</v>
      </c>
      <c r="JU100" s="68">
        <f t="shared" si="154"/>
        <v>0</v>
      </c>
      <c r="JV100" s="68">
        <f t="shared" si="154"/>
        <v>0</v>
      </c>
    </row>
    <row r="101" spans="1:282" hidden="1">
      <c r="A101" s="72" t="s">
        <v>273</v>
      </c>
      <c r="B101" s="59"/>
      <c r="C101" s="86">
        <f>-(C96+C100)</f>
        <v>0</v>
      </c>
      <c r="D101" s="86">
        <f t="shared" ref="D101:BO101" si="155">-(D96+D100)</f>
        <v>0</v>
      </c>
      <c r="E101" s="86">
        <f t="shared" si="155"/>
        <v>0</v>
      </c>
      <c r="F101" s="86">
        <f t="shared" si="155"/>
        <v>0</v>
      </c>
      <c r="G101" s="86">
        <f t="shared" si="155"/>
        <v>0</v>
      </c>
      <c r="H101" s="86">
        <f t="shared" si="155"/>
        <v>0</v>
      </c>
      <c r="I101" s="86">
        <f t="shared" si="155"/>
        <v>0</v>
      </c>
      <c r="J101" s="86">
        <f t="shared" si="155"/>
        <v>0</v>
      </c>
      <c r="K101" s="86">
        <f t="shared" si="155"/>
        <v>0</v>
      </c>
      <c r="L101" s="86">
        <f t="shared" si="155"/>
        <v>0</v>
      </c>
      <c r="M101" s="86">
        <f t="shared" si="155"/>
        <v>0</v>
      </c>
      <c r="N101" s="86">
        <f t="shared" si="155"/>
        <v>0</v>
      </c>
      <c r="O101" s="86">
        <f t="shared" si="155"/>
        <v>0</v>
      </c>
      <c r="P101" s="86">
        <f t="shared" si="155"/>
        <v>0</v>
      </c>
      <c r="Q101" s="86">
        <f t="shared" si="155"/>
        <v>0</v>
      </c>
      <c r="R101" s="86">
        <f t="shared" si="155"/>
        <v>0</v>
      </c>
      <c r="S101" s="86">
        <f t="shared" si="155"/>
        <v>0</v>
      </c>
      <c r="T101" s="86">
        <f t="shared" si="155"/>
        <v>0</v>
      </c>
      <c r="U101" s="86">
        <f t="shared" si="155"/>
        <v>0</v>
      </c>
      <c r="V101" s="86">
        <f t="shared" si="155"/>
        <v>0</v>
      </c>
      <c r="W101" s="86">
        <f t="shared" si="155"/>
        <v>0</v>
      </c>
      <c r="X101" s="86">
        <f t="shared" si="155"/>
        <v>0</v>
      </c>
      <c r="Y101" s="86">
        <f t="shared" si="155"/>
        <v>0</v>
      </c>
      <c r="Z101" s="86">
        <f t="shared" si="155"/>
        <v>0</v>
      </c>
      <c r="AA101" s="86">
        <f t="shared" si="155"/>
        <v>0</v>
      </c>
      <c r="AB101" s="86">
        <f t="shared" si="155"/>
        <v>0</v>
      </c>
      <c r="AC101" s="86">
        <f t="shared" si="155"/>
        <v>0</v>
      </c>
      <c r="AD101" s="86">
        <f t="shared" si="155"/>
        <v>0</v>
      </c>
      <c r="AE101" s="86">
        <f t="shared" si="155"/>
        <v>0</v>
      </c>
      <c r="AF101" s="86">
        <f t="shared" si="155"/>
        <v>0</v>
      </c>
      <c r="AG101" s="86">
        <f t="shared" si="155"/>
        <v>0</v>
      </c>
      <c r="AH101" s="86">
        <f t="shared" si="155"/>
        <v>0</v>
      </c>
      <c r="AI101" s="86">
        <f t="shared" si="155"/>
        <v>0</v>
      </c>
      <c r="AJ101" s="86">
        <f t="shared" si="155"/>
        <v>0</v>
      </c>
      <c r="AK101" s="86">
        <f t="shared" si="155"/>
        <v>0</v>
      </c>
      <c r="AL101" s="86">
        <f t="shared" si="155"/>
        <v>0</v>
      </c>
      <c r="AM101" s="86">
        <f t="shared" si="155"/>
        <v>0</v>
      </c>
      <c r="AN101" s="86">
        <f t="shared" si="155"/>
        <v>0</v>
      </c>
      <c r="AO101" s="86">
        <f t="shared" si="155"/>
        <v>0</v>
      </c>
      <c r="AP101" s="86">
        <f t="shared" si="155"/>
        <v>0</v>
      </c>
      <c r="AQ101" s="86">
        <f t="shared" si="155"/>
        <v>0</v>
      </c>
      <c r="AR101" s="86">
        <f t="shared" si="155"/>
        <v>0</v>
      </c>
      <c r="AS101" s="86">
        <f t="shared" si="155"/>
        <v>0</v>
      </c>
      <c r="AT101" s="86">
        <f t="shared" si="155"/>
        <v>0</v>
      </c>
      <c r="AU101" s="86">
        <f t="shared" si="155"/>
        <v>0</v>
      </c>
      <c r="AV101" s="86">
        <f t="shared" si="155"/>
        <v>0</v>
      </c>
      <c r="AW101" s="86">
        <f t="shared" si="155"/>
        <v>0</v>
      </c>
      <c r="AX101" s="86">
        <f t="shared" si="155"/>
        <v>0</v>
      </c>
      <c r="AY101" s="86">
        <f t="shared" si="155"/>
        <v>0</v>
      </c>
      <c r="AZ101" s="86">
        <f t="shared" si="155"/>
        <v>0</v>
      </c>
      <c r="BA101" s="86">
        <f t="shared" si="155"/>
        <v>0</v>
      </c>
      <c r="BB101" s="86">
        <f t="shared" si="155"/>
        <v>0</v>
      </c>
      <c r="BC101" s="86">
        <f t="shared" si="155"/>
        <v>0</v>
      </c>
      <c r="BD101" s="86">
        <f t="shared" si="155"/>
        <v>0</v>
      </c>
      <c r="BE101" s="86">
        <f t="shared" si="155"/>
        <v>0</v>
      </c>
      <c r="BF101" s="86">
        <f t="shared" si="155"/>
        <v>0</v>
      </c>
      <c r="BG101" s="86">
        <f t="shared" si="155"/>
        <v>0</v>
      </c>
      <c r="BH101" s="86">
        <f t="shared" si="155"/>
        <v>0</v>
      </c>
      <c r="BI101" s="86">
        <f t="shared" si="155"/>
        <v>0</v>
      </c>
      <c r="BJ101" s="86">
        <f t="shared" si="155"/>
        <v>0</v>
      </c>
      <c r="BK101" s="86">
        <f t="shared" si="155"/>
        <v>0</v>
      </c>
      <c r="BL101" s="86">
        <f t="shared" si="155"/>
        <v>0</v>
      </c>
      <c r="BM101" s="86">
        <f t="shared" si="155"/>
        <v>0</v>
      </c>
      <c r="BN101" s="86">
        <f t="shared" si="155"/>
        <v>0</v>
      </c>
      <c r="BO101" s="86">
        <f t="shared" si="155"/>
        <v>0</v>
      </c>
      <c r="BP101" s="86">
        <f t="shared" ref="BP101:EA101" si="156">-(BP96+BP100)</f>
        <v>0</v>
      </c>
      <c r="BQ101" s="86">
        <f t="shared" si="156"/>
        <v>0</v>
      </c>
      <c r="BR101" s="86">
        <f t="shared" si="156"/>
        <v>0</v>
      </c>
      <c r="BS101" s="86">
        <f t="shared" si="156"/>
        <v>0</v>
      </c>
      <c r="BT101" s="86">
        <f t="shared" si="156"/>
        <v>0</v>
      </c>
      <c r="BU101" s="86">
        <f t="shared" si="156"/>
        <v>0</v>
      </c>
      <c r="BV101" s="86">
        <f t="shared" si="156"/>
        <v>0</v>
      </c>
      <c r="BW101" s="86">
        <f t="shared" si="156"/>
        <v>0</v>
      </c>
      <c r="BX101" s="86">
        <f t="shared" si="156"/>
        <v>0</v>
      </c>
      <c r="BY101" s="86">
        <f t="shared" si="156"/>
        <v>0</v>
      </c>
      <c r="BZ101" s="86">
        <f t="shared" si="156"/>
        <v>0</v>
      </c>
      <c r="CA101" s="86">
        <f t="shared" si="156"/>
        <v>0</v>
      </c>
      <c r="CB101" s="86">
        <f t="shared" si="156"/>
        <v>0</v>
      </c>
      <c r="CC101" s="86">
        <f t="shared" si="156"/>
        <v>0</v>
      </c>
      <c r="CD101" s="86">
        <f t="shared" si="156"/>
        <v>0</v>
      </c>
      <c r="CE101" s="86">
        <f t="shared" si="156"/>
        <v>0</v>
      </c>
      <c r="CF101" s="86">
        <f t="shared" si="156"/>
        <v>0</v>
      </c>
      <c r="CG101" s="86">
        <f t="shared" si="156"/>
        <v>0</v>
      </c>
      <c r="CH101" s="86">
        <f t="shared" si="156"/>
        <v>0</v>
      </c>
      <c r="CI101" s="86">
        <f t="shared" si="156"/>
        <v>0</v>
      </c>
      <c r="CJ101" s="86">
        <f t="shared" si="156"/>
        <v>0</v>
      </c>
      <c r="CK101" s="86">
        <f t="shared" si="156"/>
        <v>0</v>
      </c>
      <c r="CL101" s="86">
        <f t="shared" si="156"/>
        <v>0</v>
      </c>
      <c r="CM101" s="86">
        <f t="shared" si="156"/>
        <v>0</v>
      </c>
      <c r="CN101" s="86">
        <f t="shared" si="156"/>
        <v>0</v>
      </c>
      <c r="CO101" s="86">
        <f t="shared" si="156"/>
        <v>0</v>
      </c>
      <c r="CP101" s="86">
        <f t="shared" si="156"/>
        <v>0</v>
      </c>
      <c r="CQ101" s="86">
        <f t="shared" si="156"/>
        <v>0</v>
      </c>
      <c r="CR101" s="86">
        <f t="shared" si="156"/>
        <v>0</v>
      </c>
      <c r="CS101" s="86">
        <f t="shared" si="156"/>
        <v>0</v>
      </c>
      <c r="CT101" s="86">
        <f t="shared" si="156"/>
        <v>0</v>
      </c>
      <c r="CU101" s="86">
        <f t="shared" si="156"/>
        <v>0</v>
      </c>
      <c r="CV101" s="86">
        <f t="shared" si="156"/>
        <v>0</v>
      </c>
      <c r="CW101" s="86">
        <f t="shared" si="156"/>
        <v>0</v>
      </c>
      <c r="CX101" s="86">
        <f t="shared" si="156"/>
        <v>0</v>
      </c>
      <c r="CY101" s="86">
        <f t="shared" si="156"/>
        <v>0</v>
      </c>
      <c r="CZ101" s="86">
        <f t="shared" si="156"/>
        <v>0</v>
      </c>
      <c r="DA101" s="86">
        <f t="shared" si="156"/>
        <v>0</v>
      </c>
      <c r="DB101" s="86">
        <f t="shared" si="156"/>
        <v>0</v>
      </c>
      <c r="DC101" s="86">
        <f t="shared" si="156"/>
        <v>0</v>
      </c>
      <c r="DD101" s="86">
        <f t="shared" si="156"/>
        <v>0</v>
      </c>
      <c r="DE101" s="86">
        <f t="shared" si="156"/>
        <v>0</v>
      </c>
      <c r="DF101" s="86">
        <f t="shared" si="156"/>
        <v>0</v>
      </c>
      <c r="DG101" s="86">
        <f t="shared" si="156"/>
        <v>0</v>
      </c>
      <c r="DH101" s="86">
        <f t="shared" si="156"/>
        <v>0</v>
      </c>
      <c r="DI101" s="86">
        <f t="shared" si="156"/>
        <v>0</v>
      </c>
      <c r="DJ101" s="86">
        <f t="shared" si="156"/>
        <v>0</v>
      </c>
      <c r="DK101" s="86">
        <f t="shared" si="156"/>
        <v>0</v>
      </c>
      <c r="DL101" s="86">
        <f t="shared" si="156"/>
        <v>0</v>
      </c>
      <c r="DM101" s="86">
        <f t="shared" si="156"/>
        <v>0</v>
      </c>
      <c r="DN101" s="86">
        <f t="shared" si="156"/>
        <v>0</v>
      </c>
      <c r="DO101" s="86">
        <f t="shared" si="156"/>
        <v>0</v>
      </c>
      <c r="DP101" s="86">
        <f t="shared" si="156"/>
        <v>0</v>
      </c>
      <c r="DQ101" s="86">
        <f t="shared" si="156"/>
        <v>0</v>
      </c>
      <c r="DR101" s="86">
        <f t="shared" si="156"/>
        <v>0</v>
      </c>
      <c r="DS101" s="86">
        <f t="shared" si="156"/>
        <v>0</v>
      </c>
      <c r="DT101" s="86">
        <f t="shared" si="156"/>
        <v>0</v>
      </c>
      <c r="DU101" s="86">
        <f t="shared" si="156"/>
        <v>0</v>
      </c>
      <c r="DV101" s="86">
        <f t="shared" si="156"/>
        <v>0</v>
      </c>
      <c r="DW101" s="86">
        <f t="shared" si="156"/>
        <v>0</v>
      </c>
      <c r="DX101" s="86">
        <f t="shared" si="156"/>
        <v>0</v>
      </c>
      <c r="DY101" s="86">
        <f t="shared" si="156"/>
        <v>0</v>
      </c>
      <c r="DZ101" s="86">
        <f t="shared" si="156"/>
        <v>0</v>
      </c>
      <c r="EA101" s="86">
        <f t="shared" si="156"/>
        <v>0</v>
      </c>
      <c r="EB101" s="86">
        <f t="shared" ref="EB101:GM101" si="157">-(EB96+EB100)</f>
        <v>0</v>
      </c>
      <c r="EC101" s="86">
        <f t="shared" si="157"/>
        <v>0</v>
      </c>
      <c r="ED101" s="86">
        <f t="shared" si="157"/>
        <v>0</v>
      </c>
      <c r="EE101" s="86">
        <f t="shared" si="157"/>
        <v>0</v>
      </c>
      <c r="EF101" s="86">
        <f t="shared" si="157"/>
        <v>0</v>
      </c>
      <c r="EG101" s="86">
        <f t="shared" si="157"/>
        <v>0</v>
      </c>
      <c r="EH101" s="86">
        <f t="shared" si="157"/>
        <v>0</v>
      </c>
      <c r="EI101" s="86">
        <f t="shared" si="157"/>
        <v>0</v>
      </c>
      <c r="EJ101" s="86">
        <f t="shared" si="157"/>
        <v>0</v>
      </c>
      <c r="EK101" s="86">
        <f t="shared" si="157"/>
        <v>0</v>
      </c>
      <c r="EL101" s="86">
        <f t="shared" si="157"/>
        <v>0</v>
      </c>
      <c r="EM101" s="86">
        <f t="shared" si="157"/>
        <v>0</v>
      </c>
      <c r="EN101" s="86">
        <f t="shared" si="157"/>
        <v>0</v>
      </c>
      <c r="EO101" s="86">
        <f t="shared" si="157"/>
        <v>0</v>
      </c>
      <c r="EP101" s="86">
        <f t="shared" si="157"/>
        <v>0</v>
      </c>
      <c r="EQ101" s="86">
        <f t="shared" si="157"/>
        <v>0</v>
      </c>
      <c r="ER101" s="86">
        <f t="shared" si="157"/>
        <v>0</v>
      </c>
      <c r="ES101" s="86">
        <f t="shared" si="157"/>
        <v>0</v>
      </c>
      <c r="ET101" s="86">
        <f t="shared" si="157"/>
        <v>0</v>
      </c>
      <c r="EU101" s="86">
        <f t="shared" si="157"/>
        <v>0</v>
      </c>
      <c r="EV101" s="86">
        <f t="shared" si="157"/>
        <v>0</v>
      </c>
      <c r="EW101" s="86">
        <f t="shared" si="157"/>
        <v>0</v>
      </c>
      <c r="EX101" s="86">
        <f t="shared" si="157"/>
        <v>0</v>
      </c>
      <c r="EY101" s="86">
        <f t="shared" si="157"/>
        <v>0</v>
      </c>
      <c r="EZ101" s="86">
        <f t="shared" si="157"/>
        <v>0</v>
      </c>
      <c r="FA101" s="86">
        <f t="shared" si="157"/>
        <v>0</v>
      </c>
      <c r="FB101" s="86">
        <f t="shared" si="157"/>
        <v>0</v>
      </c>
      <c r="FC101" s="86">
        <f t="shared" si="157"/>
        <v>0</v>
      </c>
      <c r="FD101" s="86">
        <f t="shared" si="157"/>
        <v>0</v>
      </c>
      <c r="FE101" s="86">
        <f t="shared" si="157"/>
        <v>0</v>
      </c>
      <c r="FF101" s="86">
        <f t="shared" si="157"/>
        <v>0</v>
      </c>
      <c r="FG101" s="86">
        <f t="shared" si="157"/>
        <v>0</v>
      </c>
      <c r="FH101" s="86">
        <f t="shared" si="157"/>
        <v>0</v>
      </c>
      <c r="FI101" s="86">
        <f t="shared" si="157"/>
        <v>0</v>
      </c>
      <c r="FJ101" s="86">
        <f t="shared" si="157"/>
        <v>0</v>
      </c>
      <c r="FK101" s="86">
        <f t="shared" si="157"/>
        <v>0</v>
      </c>
      <c r="FL101" s="86">
        <f t="shared" si="157"/>
        <v>0</v>
      </c>
      <c r="FM101" s="86">
        <f t="shared" si="157"/>
        <v>0</v>
      </c>
      <c r="FN101" s="86">
        <f t="shared" si="157"/>
        <v>0</v>
      </c>
      <c r="FO101" s="86">
        <f t="shared" si="157"/>
        <v>0</v>
      </c>
      <c r="FP101" s="86">
        <f t="shared" si="157"/>
        <v>0</v>
      </c>
      <c r="FQ101" s="86">
        <f t="shared" si="157"/>
        <v>0</v>
      </c>
      <c r="FR101" s="86">
        <f t="shared" si="157"/>
        <v>0</v>
      </c>
      <c r="FS101" s="86">
        <f t="shared" si="157"/>
        <v>0</v>
      </c>
      <c r="FT101" s="86">
        <f t="shared" si="157"/>
        <v>0</v>
      </c>
      <c r="FU101" s="86">
        <f t="shared" si="157"/>
        <v>0</v>
      </c>
      <c r="FV101" s="86">
        <f t="shared" si="157"/>
        <v>0</v>
      </c>
      <c r="FW101" s="86">
        <f t="shared" si="157"/>
        <v>0</v>
      </c>
      <c r="FX101" s="86">
        <f t="shared" si="157"/>
        <v>0</v>
      </c>
      <c r="FY101" s="86">
        <f t="shared" si="157"/>
        <v>0</v>
      </c>
      <c r="FZ101" s="86">
        <f t="shared" si="157"/>
        <v>0</v>
      </c>
      <c r="GA101" s="86">
        <f t="shared" si="157"/>
        <v>0</v>
      </c>
      <c r="GB101" s="86">
        <f t="shared" si="157"/>
        <v>0</v>
      </c>
      <c r="GC101" s="86">
        <f t="shared" si="157"/>
        <v>0</v>
      </c>
      <c r="GD101" s="86">
        <f t="shared" si="157"/>
        <v>0</v>
      </c>
      <c r="GE101" s="86">
        <f t="shared" si="157"/>
        <v>0</v>
      </c>
      <c r="GF101" s="86">
        <f t="shared" si="157"/>
        <v>0</v>
      </c>
      <c r="GG101" s="86">
        <f t="shared" si="157"/>
        <v>0</v>
      </c>
      <c r="GH101" s="86">
        <f t="shared" si="157"/>
        <v>0</v>
      </c>
      <c r="GI101" s="86">
        <f t="shared" si="157"/>
        <v>0</v>
      </c>
      <c r="GJ101" s="86">
        <f t="shared" si="157"/>
        <v>0</v>
      </c>
      <c r="GK101" s="86">
        <f t="shared" si="157"/>
        <v>0</v>
      </c>
      <c r="GL101" s="86">
        <f t="shared" si="157"/>
        <v>0</v>
      </c>
      <c r="GM101" s="86">
        <f t="shared" si="157"/>
        <v>0</v>
      </c>
      <c r="GN101" s="86">
        <f t="shared" ref="GN101:IY101" si="158">-(GN96+GN100)</f>
        <v>0</v>
      </c>
      <c r="GO101" s="86">
        <f t="shared" si="158"/>
        <v>0</v>
      </c>
      <c r="GP101" s="86">
        <f t="shared" si="158"/>
        <v>0</v>
      </c>
      <c r="GQ101" s="86">
        <f t="shared" si="158"/>
        <v>0</v>
      </c>
      <c r="GR101" s="86">
        <f t="shared" si="158"/>
        <v>0</v>
      </c>
      <c r="GS101" s="86">
        <f t="shared" si="158"/>
        <v>0</v>
      </c>
      <c r="GT101" s="86">
        <f t="shared" si="158"/>
        <v>0</v>
      </c>
      <c r="GU101" s="86">
        <f t="shared" si="158"/>
        <v>0</v>
      </c>
      <c r="GV101" s="86">
        <f t="shared" si="158"/>
        <v>0</v>
      </c>
      <c r="GW101" s="86">
        <f t="shared" si="158"/>
        <v>0</v>
      </c>
      <c r="GX101" s="86">
        <f t="shared" si="158"/>
        <v>0</v>
      </c>
      <c r="GY101" s="86">
        <f t="shared" si="158"/>
        <v>0</v>
      </c>
      <c r="GZ101" s="86">
        <f t="shared" si="158"/>
        <v>0</v>
      </c>
      <c r="HA101" s="86">
        <f t="shared" si="158"/>
        <v>0</v>
      </c>
      <c r="HB101" s="86">
        <f t="shared" si="158"/>
        <v>0</v>
      </c>
      <c r="HC101" s="86">
        <f t="shared" si="158"/>
        <v>0</v>
      </c>
      <c r="HD101" s="86">
        <f t="shared" si="158"/>
        <v>0</v>
      </c>
      <c r="HE101" s="86">
        <f t="shared" si="158"/>
        <v>0</v>
      </c>
      <c r="HF101" s="86">
        <f t="shared" si="158"/>
        <v>0</v>
      </c>
      <c r="HG101" s="86">
        <f t="shared" si="158"/>
        <v>0</v>
      </c>
      <c r="HH101" s="86">
        <f t="shared" si="158"/>
        <v>0</v>
      </c>
      <c r="HI101" s="86">
        <f t="shared" si="158"/>
        <v>0</v>
      </c>
      <c r="HJ101" s="86">
        <f t="shared" si="158"/>
        <v>0</v>
      </c>
      <c r="HK101" s="86">
        <f t="shared" si="158"/>
        <v>0</v>
      </c>
      <c r="HL101" s="86">
        <f t="shared" si="158"/>
        <v>0</v>
      </c>
      <c r="HM101" s="86">
        <f t="shared" si="158"/>
        <v>0</v>
      </c>
      <c r="HN101" s="86">
        <f t="shared" si="158"/>
        <v>0</v>
      </c>
      <c r="HO101" s="86">
        <f t="shared" si="158"/>
        <v>0</v>
      </c>
      <c r="HP101" s="86">
        <f t="shared" si="158"/>
        <v>0</v>
      </c>
      <c r="HQ101" s="86">
        <f t="shared" si="158"/>
        <v>0</v>
      </c>
      <c r="HR101" s="86">
        <f t="shared" si="158"/>
        <v>0</v>
      </c>
      <c r="HS101" s="86">
        <f t="shared" si="158"/>
        <v>0</v>
      </c>
      <c r="HT101" s="86">
        <f t="shared" si="158"/>
        <v>0</v>
      </c>
      <c r="HU101" s="86">
        <f t="shared" si="158"/>
        <v>0</v>
      </c>
      <c r="HV101" s="86">
        <f t="shared" si="158"/>
        <v>0</v>
      </c>
      <c r="HW101" s="86">
        <f t="shared" si="158"/>
        <v>0</v>
      </c>
      <c r="HX101" s="86">
        <f t="shared" si="158"/>
        <v>0</v>
      </c>
      <c r="HY101" s="86">
        <f t="shared" si="158"/>
        <v>0</v>
      </c>
      <c r="HZ101" s="86">
        <f t="shared" si="158"/>
        <v>0</v>
      </c>
      <c r="IA101" s="86">
        <f t="shared" si="158"/>
        <v>0</v>
      </c>
      <c r="IB101" s="86">
        <f t="shared" si="158"/>
        <v>0</v>
      </c>
      <c r="IC101" s="86">
        <f t="shared" si="158"/>
        <v>0</v>
      </c>
      <c r="ID101" s="86">
        <f t="shared" si="158"/>
        <v>0</v>
      </c>
      <c r="IE101" s="86">
        <f t="shared" si="158"/>
        <v>0</v>
      </c>
      <c r="IF101" s="86">
        <f t="shared" si="158"/>
        <v>0</v>
      </c>
      <c r="IG101" s="86">
        <f t="shared" si="158"/>
        <v>0</v>
      </c>
      <c r="IH101" s="86">
        <f t="shared" si="158"/>
        <v>0</v>
      </c>
      <c r="II101" s="86">
        <f t="shared" si="158"/>
        <v>0</v>
      </c>
      <c r="IJ101" s="86">
        <f t="shared" si="158"/>
        <v>0</v>
      </c>
      <c r="IK101" s="86">
        <f t="shared" si="158"/>
        <v>0</v>
      </c>
      <c r="IL101" s="86">
        <f t="shared" si="158"/>
        <v>0</v>
      </c>
      <c r="IM101" s="86">
        <f t="shared" si="158"/>
        <v>0</v>
      </c>
      <c r="IN101" s="86">
        <f t="shared" si="158"/>
        <v>0</v>
      </c>
      <c r="IO101" s="86">
        <f t="shared" si="158"/>
        <v>0</v>
      </c>
      <c r="IP101" s="86">
        <f t="shared" si="158"/>
        <v>0</v>
      </c>
      <c r="IQ101" s="86">
        <f t="shared" si="158"/>
        <v>0</v>
      </c>
      <c r="IR101" s="86">
        <f t="shared" si="158"/>
        <v>0</v>
      </c>
      <c r="IS101" s="86">
        <f t="shared" si="158"/>
        <v>0</v>
      </c>
      <c r="IT101" s="86">
        <f t="shared" si="158"/>
        <v>0</v>
      </c>
      <c r="IU101" s="86">
        <f t="shared" si="158"/>
        <v>0</v>
      </c>
      <c r="IV101" s="86">
        <f t="shared" si="158"/>
        <v>0</v>
      </c>
      <c r="IW101" s="86">
        <f t="shared" si="158"/>
        <v>0</v>
      </c>
      <c r="IX101" s="86">
        <f t="shared" si="158"/>
        <v>0</v>
      </c>
      <c r="IY101" s="86">
        <f t="shared" si="158"/>
        <v>0</v>
      </c>
      <c r="IZ101" s="86">
        <f t="shared" ref="IZ101:JV101" si="159">-(IZ96+IZ100)</f>
        <v>0</v>
      </c>
      <c r="JA101" s="86">
        <f t="shared" si="159"/>
        <v>0</v>
      </c>
      <c r="JB101" s="86">
        <f t="shared" si="159"/>
        <v>0</v>
      </c>
      <c r="JC101" s="86">
        <f t="shared" si="159"/>
        <v>0</v>
      </c>
      <c r="JD101" s="86">
        <f t="shared" si="159"/>
        <v>0</v>
      </c>
      <c r="JE101" s="86">
        <f t="shared" si="159"/>
        <v>0</v>
      </c>
      <c r="JF101" s="86">
        <f t="shared" si="159"/>
        <v>0</v>
      </c>
      <c r="JG101" s="86">
        <f t="shared" si="159"/>
        <v>0</v>
      </c>
      <c r="JH101" s="86">
        <f t="shared" si="159"/>
        <v>0</v>
      </c>
      <c r="JI101" s="86">
        <f t="shared" si="159"/>
        <v>0</v>
      </c>
      <c r="JJ101" s="86">
        <f t="shared" si="159"/>
        <v>0</v>
      </c>
      <c r="JK101" s="86">
        <f t="shared" si="159"/>
        <v>0</v>
      </c>
      <c r="JL101" s="86">
        <f t="shared" si="159"/>
        <v>0</v>
      </c>
      <c r="JM101" s="86">
        <f t="shared" si="159"/>
        <v>0</v>
      </c>
      <c r="JN101" s="86">
        <f t="shared" si="159"/>
        <v>0</v>
      </c>
      <c r="JO101" s="86">
        <f t="shared" si="159"/>
        <v>0</v>
      </c>
      <c r="JP101" s="86">
        <f t="shared" si="159"/>
        <v>0</v>
      </c>
      <c r="JQ101" s="86">
        <f t="shared" si="159"/>
        <v>0</v>
      </c>
      <c r="JR101" s="86">
        <f t="shared" si="159"/>
        <v>0</v>
      </c>
      <c r="JS101" s="86">
        <f t="shared" si="159"/>
        <v>0</v>
      </c>
      <c r="JT101" s="86">
        <f t="shared" si="159"/>
        <v>0</v>
      </c>
      <c r="JU101" s="86">
        <f t="shared" si="159"/>
        <v>0</v>
      </c>
      <c r="JV101" s="86">
        <f t="shared" si="159"/>
        <v>0</v>
      </c>
    </row>
    <row r="102" spans="1:282" hidden="1">
      <c r="A102" s="72"/>
      <c r="B102" s="59"/>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row>
    <row r="103" spans="1:282" s="89" customFormat="1" hidden="1">
      <c r="A103" s="89" t="s">
        <v>266</v>
      </c>
      <c r="B103" s="89">
        <v>4</v>
      </c>
    </row>
    <row r="104" spans="1:282" s="88" customFormat="1" hidden="1">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row>
    <row r="105" spans="1:282" hidden="1">
      <c r="A105" t="s">
        <v>267</v>
      </c>
      <c r="B105" s="59"/>
      <c r="C105" s="68">
        <f>B109</f>
        <v>0</v>
      </c>
      <c r="D105" s="68">
        <f t="shared" ref="D105:BO105" si="160">C109</f>
        <v>0</v>
      </c>
      <c r="E105" s="68">
        <f t="shared" si="160"/>
        <v>0</v>
      </c>
      <c r="F105" s="68">
        <f t="shared" si="160"/>
        <v>0</v>
      </c>
      <c r="G105" s="68">
        <f t="shared" si="160"/>
        <v>0</v>
      </c>
      <c r="H105" s="68">
        <f t="shared" si="160"/>
        <v>0</v>
      </c>
      <c r="I105" s="68">
        <f t="shared" si="160"/>
        <v>0</v>
      </c>
      <c r="J105" s="68">
        <f t="shared" si="160"/>
        <v>0</v>
      </c>
      <c r="K105" s="68">
        <f t="shared" si="160"/>
        <v>0</v>
      </c>
      <c r="L105" s="68">
        <f t="shared" si="160"/>
        <v>0</v>
      </c>
      <c r="M105" s="68">
        <f t="shared" si="160"/>
        <v>0</v>
      </c>
      <c r="N105" s="68">
        <f t="shared" si="160"/>
        <v>0</v>
      </c>
      <c r="O105" s="68">
        <f t="shared" si="160"/>
        <v>0</v>
      </c>
      <c r="P105" s="68">
        <f t="shared" si="160"/>
        <v>0</v>
      </c>
      <c r="Q105" s="68">
        <f t="shared" si="160"/>
        <v>0</v>
      </c>
      <c r="R105" s="68">
        <f t="shared" si="160"/>
        <v>0</v>
      </c>
      <c r="S105" s="68">
        <f t="shared" si="160"/>
        <v>0</v>
      </c>
      <c r="T105" s="68">
        <f t="shared" si="160"/>
        <v>0</v>
      </c>
      <c r="U105" s="68">
        <f t="shared" si="160"/>
        <v>0</v>
      </c>
      <c r="V105" s="68">
        <f t="shared" si="160"/>
        <v>0</v>
      </c>
      <c r="W105" s="68">
        <f t="shared" si="160"/>
        <v>0</v>
      </c>
      <c r="X105" s="68">
        <f t="shared" si="160"/>
        <v>0</v>
      </c>
      <c r="Y105" s="68">
        <f t="shared" si="160"/>
        <v>0</v>
      </c>
      <c r="Z105" s="68">
        <f t="shared" si="160"/>
        <v>0</v>
      </c>
      <c r="AA105" s="68">
        <f t="shared" si="160"/>
        <v>0</v>
      </c>
      <c r="AB105" s="68">
        <f t="shared" si="160"/>
        <v>0</v>
      </c>
      <c r="AC105" s="68">
        <f t="shared" si="160"/>
        <v>0</v>
      </c>
      <c r="AD105" s="68">
        <f t="shared" si="160"/>
        <v>0</v>
      </c>
      <c r="AE105" s="68">
        <f t="shared" si="160"/>
        <v>0</v>
      </c>
      <c r="AF105" s="68">
        <f t="shared" si="160"/>
        <v>0</v>
      </c>
      <c r="AG105" s="68">
        <f t="shared" si="160"/>
        <v>0</v>
      </c>
      <c r="AH105" s="68">
        <f t="shared" si="160"/>
        <v>0</v>
      </c>
      <c r="AI105" s="68">
        <f t="shared" si="160"/>
        <v>0</v>
      </c>
      <c r="AJ105" s="68">
        <f t="shared" si="160"/>
        <v>0</v>
      </c>
      <c r="AK105" s="68">
        <f t="shared" si="160"/>
        <v>0</v>
      </c>
      <c r="AL105" s="68">
        <f t="shared" si="160"/>
        <v>0</v>
      </c>
      <c r="AM105" s="68">
        <f t="shared" si="160"/>
        <v>0</v>
      </c>
      <c r="AN105" s="68">
        <f t="shared" si="160"/>
        <v>0</v>
      </c>
      <c r="AO105" s="68">
        <f t="shared" si="160"/>
        <v>0</v>
      </c>
      <c r="AP105" s="68">
        <f t="shared" si="160"/>
        <v>0</v>
      </c>
      <c r="AQ105" s="68">
        <f t="shared" si="160"/>
        <v>0</v>
      </c>
      <c r="AR105" s="68">
        <f t="shared" si="160"/>
        <v>0</v>
      </c>
      <c r="AS105" s="68">
        <f t="shared" si="160"/>
        <v>0</v>
      </c>
      <c r="AT105" s="68">
        <f t="shared" si="160"/>
        <v>0</v>
      </c>
      <c r="AU105" s="68">
        <f t="shared" si="160"/>
        <v>0</v>
      </c>
      <c r="AV105" s="68">
        <f t="shared" si="160"/>
        <v>0</v>
      </c>
      <c r="AW105" s="68">
        <f t="shared" si="160"/>
        <v>0</v>
      </c>
      <c r="AX105" s="68">
        <f t="shared" si="160"/>
        <v>0</v>
      </c>
      <c r="AY105" s="68">
        <f t="shared" si="160"/>
        <v>0</v>
      </c>
      <c r="AZ105" s="68">
        <f t="shared" si="160"/>
        <v>0</v>
      </c>
      <c r="BA105" s="68">
        <f t="shared" si="160"/>
        <v>0</v>
      </c>
      <c r="BB105" s="68">
        <f t="shared" si="160"/>
        <v>0</v>
      </c>
      <c r="BC105" s="68">
        <f t="shared" si="160"/>
        <v>0</v>
      </c>
      <c r="BD105" s="68">
        <f t="shared" si="160"/>
        <v>0</v>
      </c>
      <c r="BE105" s="68">
        <f t="shared" si="160"/>
        <v>0</v>
      </c>
      <c r="BF105" s="68">
        <f t="shared" si="160"/>
        <v>0</v>
      </c>
      <c r="BG105" s="68">
        <f t="shared" si="160"/>
        <v>0</v>
      </c>
      <c r="BH105" s="68">
        <f t="shared" si="160"/>
        <v>0</v>
      </c>
      <c r="BI105" s="68">
        <f t="shared" si="160"/>
        <v>0</v>
      </c>
      <c r="BJ105" s="68">
        <f t="shared" si="160"/>
        <v>0</v>
      </c>
      <c r="BK105" s="68">
        <f t="shared" si="160"/>
        <v>0</v>
      </c>
      <c r="BL105" s="68">
        <f t="shared" si="160"/>
        <v>0</v>
      </c>
      <c r="BM105" s="68">
        <f t="shared" si="160"/>
        <v>0</v>
      </c>
      <c r="BN105" s="68">
        <f t="shared" si="160"/>
        <v>0</v>
      </c>
      <c r="BO105" s="68">
        <f t="shared" si="160"/>
        <v>0</v>
      </c>
      <c r="BP105" s="68">
        <f t="shared" ref="BP105:EA105" si="161">BO109</f>
        <v>0</v>
      </c>
      <c r="BQ105" s="68">
        <f t="shared" si="161"/>
        <v>0</v>
      </c>
      <c r="BR105" s="68">
        <f t="shared" si="161"/>
        <v>0</v>
      </c>
      <c r="BS105" s="68">
        <f t="shared" si="161"/>
        <v>0</v>
      </c>
      <c r="BT105" s="68">
        <f t="shared" si="161"/>
        <v>0</v>
      </c>
      <c r="BU105" s="68">
        <f t="shared" si="161"/>
        <v>0</v>
      </c>
      <c r="BV105" s="68">
        <f t="shared" si="161"/>
        <v>0</v>
      </c>
      <c r="BW105" s="68">
        <f t="shared" si="161"/>
        <v>0</v>
      </c>
      <c r="BX105" s="68">
        <f t="shared" si="161"/>
        <v>0</v>
      </c>
      <c r="BY105" s="68">
        <f t="shared" si="161"/>
        <v>0</v>
      </c>
      <c r="BZ105" s="68">
        <f t="shared" si="161"/>
        <v>0</v>
      </c>
      <c r="CA105" s="68">
        <f t="shared" si="161"/>
        <v>0</v>
      </c>
      <c r="CB105" s="68">
        <f t="shared" si="161"/>
        <v>0</v>
      </c>
      <c r="CC105" s="68">
        <f t="shared" si="161"/>
        <v>0</v>
      </c>
      <c r="CD105" s="68">
        <f t="shared" si="161"/>
        <v>0</v>
      </c>
      <c r="CE105" s="68">
        <f t="shared" si="161"/>
        <v>0</v>
      </c>
      <c r="CF105" s="68">
        <f t="shared" si="161"/>
        <v>0</v>
      </c>
      <c r="CG105" s="68">
        <f t="shared" si="161"/>
        <v>0</v>
      </c>
      <c r="CH105" s="68">
        <f t="shared" si="161"/>
        <v>0</v>
      </c>
      <c r="CI105" s="68">
        <f t="shared" si="161"/>
        <v>0</v>
      </c>
      <c r="CJ105" s="68">
        <f t="shared" si="161"/>
        <v>0</v>
      </c>
      <c r="CK105" s="68">
        <f t="shared" si="161"/>
        <v>0</v>
      </c>
      <c r="CL105" s="68">
        <f t="shared" si="161"/>
        <v>0</v>
      </c>
      <c r="CM105" s="68">
        <f t="shared" si="161"/>
        <v>0</v>
      </c>
      <c r="CN105" s="68">
        <f t="shared" si="161"/>
        <v>0</v>
      </c>
      <c r="CO105" s="68">
        <f t="shared" si="161"/>
        <v>0</v>
      </c>
      <c r="CP105" s="68">
        <f t="shared" si="161"/>
        <v>0</v>
      </c>
      <c r="CQ105" s="68">
        <f t="shared" si="161"/>
        <v>0</v>
      </c>
      <c r="CR105" s="68">
        <f t="shared" si="161"/>
        <v>0</v>
      </c>
      <c r="CS105" s="68">
        <f t="shared" si="161"/>
        <v>0</v>
      </c>
      <c r="CT105" s="68">
        <f t="shared" si="161"/>
        <v>0</v>
      </c>
      <c r="CU105" s="68">
        <f t="shared" si="161"/>
        <v>0</v>
      </c>
      <c r="CV105" s="68">
        <f t="shared" si="161"/>
        <v>0</v>
      </c>
      <c r="CW105" s="68">
        <f t="shared" si="161"/>
        <v>0</v>
      </c>
      <c r="CX105" s="68">
        <f t="shared" si="161"/>
        <v>0</v>
      </c>
      <c r="CY105" s="68">
        <f t="shared" si="161"/>
        <v>0</v>
      </c>
      <c r="CZ105" s="68">
        <f t="shared" si="161"/>
        <v>0</v>
      </c>
      <c r="DA105" s="68">
        <f t="shared" si="161"/>
        <v>0</v>
      </c>
      <c r="DB105" s="68">
        <f t="shared" si="161"/>
        <v>0</v>
      </c>
      <c r="DC105" s="68">
        <f t="shared" si="161"/>
        <v>0</v>
      </c>
      <c r="DD105" s="68">
        <f t="shared" si="161"/>
        <v>0</v>
      </c>
      <c r="DE105" s="68">
        <f t="shared" si="161"/>
        <v>0</v>
      </c>
      <c r="DF105" s="68">
        <f t="shared" si="161"/>
        <v>0</v>
      </c>
      <c r="DG105" s="68">
        <f t="shared" si="161"/>
        <v>0</v>
      </c>
      <c r="DH105" s="68">
        <f t="shared" si="161"/>
        <v>0</v>
      </c>
      <c r="DI105" s="68">
        <f t="shared" si="161"/>
        <v>0</v>
      </c>
      <c r="DJ105" s="68">
        <f t="shared" si="161"/>
        <v>0</v>
      </c>
      <c r="DK105" s="68">
        <f t="shared" si="161"/>
        <v>0</v>
      </c>
      <c r="DL105" s="68">
        <f t="shared" si="161"/>
        <v>0</v>
      </c>
      <c r="DM105" s="68">
        <f t="shared" si="161"/>
        <v>0</v>
      </c>
      <c r="DN105" s="68">
        <f t="shared" si="161"/>
        <v>0</v>
      </c>
      <c r="DO105" s="68">
        <f t="shared" si="161"/>
        <v>0</v>
      </c>
      <c r="DP105" s="68">
        <f t="shared" si="161"/>
        <v>0</v>
      </c>
      <c r="DQ105" s="68">
        <f t="shared" si="161"/>
        <v>0</v>
      </c>
      <c r="DR105" s="68">
        <f t="shared" si="161"/>
        <v>0</v>
      </c>
      <c r="DS105" s="68">
        <f t="shared" si="161"/>
        <v>0</v>
      </c>
      <c r="DT105" s="68">
        <f t="shared" si="161"/>
        <v>0</v>
      </c>
      <c r="DU105" s="68">
        <f t="shared" si="161"/>
        <v>0</v>
      </c>
      <c r="DV105" s="68">
        <f t="shared" si="161"/>
        <v>0</v>
      </c>
      <c r="DW105" s="68">
        <f t="shared" si="161"/>
        <v>0</v>
      </c>
      <c r="DX105" s="68">
        <f t="shared" si="161"/>
        <v>0</v>
      </c>
      <c r="DY105" s="68">
        <f t="shared" si="161"/>
        <v>0</v>
      </c>
      <c r="DZ105" s="68">
        <f t="shared" si="161"/>
        <v>0</v>
      </c>
      <c r="EA105" s="68">
        <f t="shared" si="161"/>
        <v>0</v>
      </c>
      <c r="EB105" s="68">
        <f t="shared" ref="EB105:GM105" si="162">EA109</f>
        <v>0</v>
      </c>
      <c r="EC105" s="68">
        <f t="shared" si="162"/>
        <v>0</v>
      </c>
      <c r="ED105" s="68">
        <f t="shared" si="162"/>
        <v>0</v>
      </c>
      <c r="EE105" s="68">
        <f t="shared" si="162"/>
        <v>0</v>
      </c>
      <c r="EF105" s="68">
        <f t="shared" si="162"/>
        <v>0</v>
      </c>
      <c r="EG105" s="68">
        <f t="shared" si="162"/>
        <v>0</v>
      </c>
      <c r="EH105" s="68">
        <f t="shared" si="162"/>
        <v>0</v>
      </c>
      <c r="EI105" s="68">
        <f t="shared" si="162"/>
        <v>0</v>
      </c>
      <c r="EJ105" s="68">
        <f t="shared" si="162"/>
        <v>0</v>
      </c>
      <c r="EK105" s="68">
        <f t="shared" si="162"/>
        <v>0</v>
      </c>
      <c r="EL105" s="68">
        <f t="shared" si="162"/>
        <v>0</v>
      </c>
      <c r="EM105" s="68">
        <f t="shared" si="162"/>
        <v>0</v>
      </c>
      <c r="EN105" s="68">
        <f t="shared" si="162"/>
        <v>0</v>
      </c>
      <c r="EO105" s="68">
        <f t="shared" si="162"/>
        <v>0</v>
      </c>
      <c r="EP105" s="68">
        <f t="shared" si="162"/>
        <v>0</v>
      </c>
      <c r="EQ105" s="68">
        <f t="shared" si="162"/>
        <v>0</v>
      </c>
      <c r="ER105" s="68">
        <f t="shared" si="162"/>
        <v>0</v>
      </c>
      <c r="ES105" s="68">
        <f t="shared" si="162"/>
        <v>0</v>
      </c>
      <c r="ET105" s="68">
        <f t="shared" si="162"/>
        <v>0</v>
      </c>
      <c r="EU105" s="68">
        <f t="shared" si="162"/>
        <v>0</v>
      </c>
      <c r="EV105" s="68">
        <f t="shared" si="162"/>
        <v>0</v>
      </c>
      <c r="EW105" s="68">
        <f t="shared" si="162"/>
        <v>0</v>
      </c>
      <c r="EX105" s="68">
        <f t="shared" si="162"/>
        <v>0</v>
      </c>
      <c r="EY105" s="68">
        <f t="shared" si="162"/>
        <v>0</v>
      </c>
      <c r="EZ105" s="68">
        <f t="shared" si="162"/>
        <v>0</v>
      </c>
      <c r="FA105" s="68">
        <f t="shared" si="162"/>
        <v>0</v>
      </c>
      <c r="FB105" s="68">
        <f t="shared" si="162"/>
        <v>0</v>
      </c>
      <c r="FC105" s="68">
        <f t="shared" si="162"/>
        <v>0</v>
      </c>
      <c r="FD105" s="68">
        <f t="shared" si="162"/>
        <v>0</v>
      </c>
      <c r="FE105" s="68">
        <f t="shared" si="162"/>
        <v>0</v>
      </c>
      <c r="FF105" s="68">
        <f t="shared" si="162"/>
        <v>0</v>
      </c>
      <c r="FG105" s="68">
        <f t="shared" si="162"/>
        <v>0</v>
      </c>
      <c r="FH105" s="68">
        <f t="shared" si="162"/>
        <v>0</v>
      </c>
      <c r="FI105" s="68">
        <f t="shared" si="162"/>
        <v>0</v>
      </c>
      <c r="FJ105" s="68">
        <f t="shared" si="162"/>
        <v>0</v>
      </c>
      <c r="FK105" s="68">
        <f t="shared" si="162"/>
        <v>0</v>
      </c>
      <c r="FL105" s="68">
        <f t="shared" si="162"/>
        <v>0</v>
      </c>
      <c r="FM105" s="68">
        <f t="shared" si="162"/>
        <v>0</v>
      </c>
      <c r="FN105" s="68">
        <f t="shared" si="162"/>
        <v>0</v>
      </c>
      <c r="FO105" s="68">
        <f t="shared" si="162"/>
        <v>0</v>
      </c>
      <c r="FP105" s="68">
        <f t="shared" si="162"/>
        <v>0</v>
      </c>
      <c r="FQ105" s="68">
        <f t="shared" si="162"/>
        <v>0</v>
      </c>
      <c r="FR105" s="68">
        <f t="shared" si="162"/>
        <v>0</v>
      </c>
      <c r="FS105" s="68">
        <f t="shared" si="162"/>
        <v>0</v>
      </c>
      <c r="FT105" s="68">
        <f t="shared" si="162"/>
        <v>0</v>
      </c>
      <c r="FU105" s="68">
        <f t="shared" si="162"/>
        <v>0</v>
      </c>
      <c r="FV105" s="68">
        <f t="shared" si="162"/>
        <v>0</v>
      </c>
      <c r="FW105" s="68">
        <f t="shared" si="162"/>
        <v>0</v>
      </c>
      <c r="FX105" s="68">
        <f t="shared" si="162"/>
        <v>0</v>
      </c>
      <c r="FY105" s="68">
        <f t="shared" si="162"/>
        <v>0</v>
      </c>
      <c r="FZ105" s="68">
        <f t="shared" si="162"/>
        <v>0</v>
      </c>
      <c r="GA105" s="68">
        <f t="shared" si="162"/>
        <v>0</v>
      </c>
      <c r="GB105" s="68">
        <f t="shared" si="162"/>
        <v>0</v>
      </c>
      <c r="GC105" s="68">
        <f t="shared" si="162"/>
        <v>0</v>
      </c>
      <c r="GD105" s="68">
        <f t="shared" si="162"/>
        <v>0</v>
      </c>
      <c r="GE105" s="68">
        <f t="shared" si="162"/>
        <v>0</v>
      </c>
      <c r="GF105" s="68">
        <f t="shared" si="162"/>
        <v>0</v>
      </c>
      <c r="GG105" s="68">
        <f t="shared" si="162"/>
        <v>0</v>
      </c>
      <c r="GH105" s="68">
        <f t="shared" si="162"/>
        <v>0</v>
      </c>
      <c r="GI105" s="68">
        <f t="shared" si="162"/>
        <v>0</v>
      </c>
      <c r="GJ105" s="68">
        <f t="shared" si="162"/>
        <v>0</v>
      </c>
      <c r="GK105" s="68">
        <f t="shared" si="162"/>
        <v>0</v>
      </c>
      <c r="GL105" s="68">
        <f t="shared" si="162"/>
        <v>0</v>
      </c>
      <c r="GM105" s="68">
        <f t="shared" si="162"/>
        <v>0</v>
      </c>
      <c r="GN105" s="68">
        <f t="shared" ref="GN105:IY105" si="163">GM109</f>
        <v>0</v>
      </c>
      <c r="GO105" s="68">
        <f t="shared" si="163"/>
        <v>0</v>
      </c>
      <c r="GP105" s="68">
        <f t="shared" si="163"/>
        <v>0</v>
      </c>
      <c r="GQ105" s="68">
        <f t="shared" si="163"/>
        <v>0</v>
      </c>
      <c r="GR105" s="68">
        <f t="shared" si="163"/>
        <v>0</v>
      </c>
      <c r="GS105" s="68">
        <f t="shared" si="163"/>
        <v>0</v>
      </c>
      <c r="GT105" s="68">
        <f t="shared" si="163"/>
        <v>0</v>
      </c>
      <c r="GU105" s="68">
        <f t="shared" si="163"/>
        <v>0</v>
      </c>
      <c r="GV105" s="68">
        <f t="shared" si="163"/>
        <v>0</v>
      </c>
      <c r="GW105" s="68">
        <f t="shared" si="163"/>
        <v>0</v>
      </c>
      <c r="GX105" s="68">
        <f t="shared" si="163"/>
        <v>0</v>
      </c>
      <c r="GY105" s="68">
        <f t="shared" si="163"/>
        <v>0</v>
      </c>
      <c r="GZ105" s="68">
        <f t="shared" si="163"/>
        <v>0</v>
      </c>
      <c r="HA105" s="68">
        <f t="shared" si="163"/>
        <v>0</v>
      </c>
      <c r="HB105" s="68">
        <f t="shared" si="163"/>
        <v>0</v>
      </c>
      <c r="HC105" s="68">
        <f t="shared" si="163"/>
        <v>0</v>
      </c>
      <c r="HD105" s="68">
        <f t="shared" si="163"/>
        <v>0</v>
      </c>
      <c r="HE105" s="68">
        <f t="shared" si="163"/>
        <v>0</v>
      </c>
      <c r="HF105" s="68">
        <f t="shared" si="163"/>
        <v>0</v>
      </c>
      <c r="HG105" s="68">
        <f t="shared" si="163"/>
        <v>0</v>
      </c>
      <c r="HH105" s="68">
        <f t="shared" si="163"/>
        <v>0</v>
      </c>
      <c r="HI105" s="68">
        <f t="shared" si="163"/>
        <v>0</v>
      </c>
      <c r="HJ105" s="68">
        <f t="shared" si="163"/>
        <v>0</v>
      </c>
      <c r="HK105" s="68">
        <f t="shared" si="163"/>
        <v>0</v>
      </c>
      <c r="HL105" s="68">
        <f t="shared" si="163"/>
        <v>0</v>
      </c>
      <c r="HM105" s="68">
        <f t="shared" si="163"/>
        <v>0</v>
      </c>
      <c r="HN105" s="68">
        <f t="shared" si="163"/>
        <v>0</v>
      </c>
      <c r="HO105" s="68">
        <f t="shared" si="163"/>
        <v>0</v>
      </c>
      <c r="HP105" s="68">
        <f t="shared" si="163"/>
        <v>0</v>
      </c>
      <c r="HQ105" s="68">
        <f t="shared" si="163"/>
        <v>0</v>
      </c>
      <c r="HR105" s="68">
        <f t="shared" si="163"/>
        <v>0</v>
      </c>
      <c r="HS105" s="68">
        <f t="shared" si="163"/>
        <v>0</v>
      </c>
      <c r="HT105" s="68">
        <f t="shared" si="163"/>
        <v>0</v>
      </c>
      <c r="HU105" s="68">
        <f t="shared" si="163"/>
        <v>0</v>
      </c>
      <c r="HV105" s="68">
        <f t="shared" si="163"/>
        <v>0</v>
      </c>
      <c r="HW105" s="68">
        <f t="shared" si="163"/>
        <v>0</v>
      </c>
      <c r="HX105" s="68">
        <f t="shared" si="163"/>
        <v>0</v>
      </c>
      <c r="HY105" s="68">
        <f t="shared" si="163"/>
        <v>0</v>
      </c>
      <c r="HZ105" s="68">
        <f t="shared" si="163"/>
        <v>0</v>
      </c>
      <c r="IA105" s="68">
        <f t="shared" si="163"/>
        <v>0</v>
      </c>
      <c r="IB105" s="68">
        <f t="shared" si="163"/>
        <v>0</v>
      </c>
      <c r="IC105" s="68">
        <f t="shared" si="163"/>
        <v>0</v>
      </c>
      <c r="ID105" s="68">
        <f t="shared" si="163"/>
        <v>0</v>
      </c>
      <c r="IE105" s="68">
        <f t="shared" si="163"/>
        <v>0</v>
      </c>
      <c r="IF105" s="68">
        <f t="shared" si="163"/>
        <v>0</v>
      </c>
      <c r="IG105" s="68">
        <f t="shared" si="163"/>
        <v>0</v>
      </c>
      <c r="IH105" s="68">
        <f t="shared" si="163"/>
        <v>0</v>
      </c>
      <c r="II105" s="68">
        <f t="shared" si="163"/>
        <v>0</v>
      </c>
      <c r="IJ105" s="68">
        <f t="shared" si="163"/>
        <v>0</v>
      </c>
      <c r="IK105" s="68">
        <f t="shared" si="163"/>
        <v>0</v>
      </c>
      <c r="IL105" s="68">
        <f t="shared" si="163"/>
        <v>0</v>
      </c>
      <c r="IM105" s="68">
        <f t="shared" si="163"/>
        <v>0</v>
      </c>
      <c r="IN105" s="68">
        <f t="shared" si="163"/>
        <v>0</v>
      </c>
      <c r="IO105" s="68">
        <f t="shared" si="163"/>
        <v>0</v>
      </c>
      <c r="IP105" s="68">
        <f t="shared" si="163"/>
        <v>0</v>
      </c>
      <c r="IQ105" s="68">
        <f t="shared" si="163"/>
        <v>0</v>
      </c>
      <c r="IR105" s="68">
        <f t="shared" si="163"/>
        <v>0</v>
      </c>
      <c r="IS105" s="68">
        <f t="shared" si="163"/>
        <v>0</v>
      </c>
      <c r="IT105" s="68">
        <f t="shared" si="163"/>
        <v>0</v>
      </c>
      <c r="IU105" s="68">
        <f t="shared" si="163"/>
        <v>0</v>
      </c>
      <c r="IV105" s="68">
        <f t="shared" si="163"/>
        <v>0</v>
      </c>
      <c r="IW105" s="68">
        <f t="shared" si="163"/>
        <v>0</v>
      </c>
      <c r="IX105" s="68">
        <f t="shared" si="163"/>
        <v>0</v>
      </c>
      <c r="IY105" s="68">
        <f t="shared" si="163"/>
        <v>0</v>
      </c>
      <c r="IZ105" s="68">
        <f t="shared" ref="IZ105:JV105" si="164">IY109</f>
        <v>0</v>
      </c>
      <c r="JA105" s="68">
        <f t="shared" si="164"/>
        <v>0</v>
      </c>
      <c r="JB105" s="68">
        <f t="shared" si="164"/>
        <v>0</v>
      </c>
      <c r="JC105" s="68">
        <f t="shared" si="164"/>
        <v>0</v>
      </c>
      <c r="JD105" s="68">
        <f t="shared" si="164"/>
        <v>0</v>
      </c>
      <c r="JE105" s="68">
        <f t="shared" si="164"/>
        <v>0</v>
      </c>
      <c r="JF105" s="68">
        <f t="shared" si="164"/>
        <v>0</v>
      </c>
      <c r="JG105" s="68">
        <f t="shared" si="164"/>
        <v>0</v>
      </c>
      <c r="JH105" s="68">
        <f t="shared" si="164"/>
        <v>0</v>
      </c>
      <c r="JI105" s="68">
        <f t="shared" si="164"/>
        <v>0</v>
      </c>
      <c r="JJ105" s="68">
        <f t="shared" si="164"/>
        <v>0</v>
      </c>
      <c r="JK105" s="68">
        <f t="shared" si="164"/>
        <v>0</v>
      </c>
      <c r="JL105" s="68">
        <f t="shared" si="164"/>
        <v>0</v>
      </c>
      <c r="JM105" s="68">
        <f t="shared" si="164"/>
        <v>0</v>
      </c>
      <c r="JN105" s="68">
        <f t="shared" si="164"/>
        <v>0</v>
      </c>
      <c r="JO105" s="68">
        <f t="shared" si="164"/>
        <v>0</v>
      </c>
      <c r="JP105" s="68">
        <f t="shared" si="164"/>
        <v>0</v>
      </c>
      <c r="JQ105" s="68">
        <f t="shared" si="164"/>
        <v>0</v>
      </c>
      <c r="JR105" s="68">
        <f t="shared" si="164"/>
        <v>0</v>
      </c>
      <c r="JS105" s="68">
        <f t="shared" si="164"/>
        <v>0</v>
      </c>
      <c r="JT105" s="68">
        <f t="shared" si="164"/>
        <v>0</v>
      </c>
      <c r="JU105" s="68">
        <f t="shared" si="164"/>
        <v>0</v>
      </c>
      <c r="JV105" s="68">
        <f t="shared" si="164"/>
        <v>0</v>
      </c>
    </row>
    <row r="106" spans="1:282" hidden="1">
      <c r="A106" t="s">
        <v>268</v>
      </c>
      <c r="B106" s="59"/>
      <c r="C106" s="68">
        <f t="shared" ref="C106:BN106" si="165">IF($C$42+12*($B103-1)=C$63,$F$49,0)</f>
        <v>0</v>
      </c>
      <c r="D106" s="68">
        <f t="shared" si="165"/>
        <v>0</v>
      </c>
      <c r="E106" s="68">
        <f t="shared" si="165"/>
        <v>0</v>
      </c>
      <c r="F106" s="68">
        <f t="shared" si="165"/>
        <v>0</v>
      </c>
      <c r="G106" s="68">
        <f t="shared" si="165"/>
        <v>0</v>
      </c>
      <c r="H106" s="68">
        <f t="shared" si="165"/>
        <v>0</v>
      </c>
      <c r="I106" s="68">
        <f t="shared" si="165"/>
        <v>0</v>
      </c>
      <c r="J106" s="68">
        <f t="shared" si="165"/>
        <v>0</v>
      </c>
      <c r="K106" s="68">
        <f t="shared" si="165"/>
        <v>0</v>
      </c>
      <c r="L106" s="68">
        <f t="shared" si="165"/>
        <v>0</v>
      </c>
      <c r="M106" s="68">
        <f t="shared" si="165"/>
        <v>0</v>
      </c>
      <c r="N106" s="68">
        <f t="shared" si="165"/>
        <v>0</v>
      </c>
      <c r="O106" s="68">
        <f t="shared" si="165"/>
        <v>0</v>
      </c>
      <c r="P106" s="68">
        <f t="shared" si="165"/>
        <v>0</v>
      </c>
      <c r="Q106" s="68">
        <f t="shared" si="165"/>
        <v>0</v>
      </c>
      <c r="R106" s="68">
        <f t="shared" si="165"/>
        <v>0</v>
      </c>
      <c r="S106" s="68">
        <f t="shared" si="165"/>
        <v>0</v>
      </c>
      <c r="T106" s="68">
        <f t="shared" si="165"/>
        <v>0</v>
      </c>
      <c r="U106" s="68">
        <f t="shared" si="165"/>
        <v>0</v>
      </c>
      <c r="V106" s="68">
        <f t="shared" si="165"/>
        <v>0</v>
      </c>
      <c r="W106" s="68">
        <f t="shared" si="165"/>
        <v>0</v>
      </c>
      <c r="X106" s="68">
        <f t="shared" si="165"/>
        <v>0</v>
      </c>
      <c r="Y106" s="68">
        <f t="shared" si="165"/>
        <v>0</v>
      </c>
      <c r="Z106" s="68">
        <f t="shared" si="165"/>
        <v>0</v>
      </c>
      <c r="AA106" s="68">
        <f t="shared" si="165"/>
        <v>0</v>
      </c>
      <c r="AB106" s="68">
        <f t="shared" si="165"/>
        <v>0</v>
      </c>
      <c r="AC106" s="68">
        <f t="shared" si="165"/>
        <v>0</v>
      </c>
      <c r="AD106" s="68">
        <f t="shared" si="165"/>
        <v>0</v>
      </c>
      <c r="AE106" s="68">
        <f t="shared" si="165"/>
        <v>0</v>
      </c>
      <c r="AF106" s="68">
        <f t="shared" si="165"/>
        <v>0</v>
      </c>
      <c r="AG106" s="68">
        <f t="shared" si="165"/>
        <v>0</v>
      </c>
      <c r="AH106" s="68">
        <f t="shared" si="165"/>
        <v>0</v>
      </c>
      <c r="AI106" s="68">
        <f t="shared" si="165"/>
        <v>0</v>
      </c>
      <c r="AJ106" s="68">
        <f t="shared" si="165"/>
        <v>0</v>
      </c>
      <c r="AK106" s="68">
        <f t="shared" si="165"/>
        <v>0</v>
      </c>
      <c r="AL106" s="68">
        <f t="shared" si="165"/>
        <v>0</v>
      </c>
      <c r="AM106" s="68">
        <f t="shared" si="165"/>
        <v>0</v>
      </c>
      <c r="AN106" s="68">
        <f t="shared" si="165"/>
        <v>0</v>
      </c>
      <c r="AO106" s="68">
        <f t="shared" si="165"/>
        <v>0</v>
      </c>
      <c r="AP106" s="68">
        <f t="shared" si="165"/>
        <v>0</v>
      </c>
      <c r="AQ106" s="68">
        <f t="shared" si="165"/>
        <v>0</v>
      </c>
      <c r="AR106" s="68">
        <f t="shared" si="165"/>
        <v>0</v>
      </c>
      <c r="AS106" s="68">
        <f t="shared" si="165"/>
        <v>0</v>
      </c>
      <c r="AT106" s="68">
        <f t="shared" si="165"/>
        <v>0</v>
      </c>
      <c r="AU106" s="68">
        <f t="shared" si="165"/>
        <v>0</v>
      </c>
      <c r="AV106" s="68">
        <f t="shared" si="165"/>
        <v>0</v>
      </c>
      <c r="AW106" s="68">
        <f t="shared" si="165"/>
        <v>0</v>
      </c>
      <c r="AX106" s="68">
        <f t="shared" si="165"/>
        <v>0</v>
      </c>
      <c r="AY106" s="68">
        <f t="shared" si="165"/>
        <v>0</v>
      </c>
      <c r="AZ106" s="68">
        <f t="shared" si="165"/>
        <v>0</v>
      </c>
      <c r="BA106" s="68">
        <f t="shared" si="165"/>
        <v>0</v>
      </c>
      <c r="BB106" s="68">
        <f t="shared" si="165"/>
        <v>0</v>
      </c>
      <c r="BC106" s="68">
        <f t="shared" si="165"/>
        <v>0</v>
      </c>
      <c r="BD106" s="68">
        <f t="shared" si="165"/>
        <v>0</v>
      </c>
      <c r="BE106" s="68">
        <f t="shared" si="165"/>
        <v>0</v>
      </c>
      <c r="BF106" s="68">
        <f t="shared" si="165"/>
        <v>0</v>
      </c>
      <c r="BG106" s="68">
        <f t="shared" si="165"/>
        <v>0</v>
      </c>
      <c r="BH106" s="68">
        <f t="shared" si="165"/>
        <v>0</v>
      </c>
      <c r="BI106" s="68">
        <f t="shared" si="165"/>
        <v>0</v>
      </c>
      <c r="BJ106" s="68">
        <f t="shared" si="165"/>
        <v>0</v>
      </c>
      <c r="BK106" s="68">
        <f t="shared" si="165"/>
        <v>0</v>
      </c>
      <c r="BL106" s="68">
        <f t="shared" si="165"/>
        <v>0</v>
      </c>
      <c r="BM106" s="68">
        <f t="shared" si="165"/>
        <v>0</v>
      </c>
      <c r="BN106" s="68">
        <f t="shared" si="165"/>
        <v>0</v>
      </c>
      <c r="BO106" s="68">
        <f t="shared" ref="BO106:DZ106" si="166">IF($C$42+12*($B103-1)=BO$63,$F$49,0)</f>
        <v>0</v>
      </c>
      <c r="BP106" s="68">
        <f t="shared" si="166"/>
        <v>0</v>
      </c>
      <c r="BQ106" s="68">
        <f t="shared" si="166"/>
        <v>0</v>
      </c>
      <c r="BR106" s="68">
        <f t="shared" si="166"/>
        <v>0</v>
      </c>
      <c r="BS106" s="68">
        <f t="shared" si="166"/>
        <v>0</v>
      </c>
      <c r="BT106" s="68">
        <f t="shared" si="166"/>
        <v>0</v>
      </c>
      <c r="BU106" s="68">
        <f t="shared" si="166"/>
        <v>0</v>
      </c>
      <c r="BV106" s="68">
        <f t="shared" si="166"/>
        <v>0</v>
      </c>
      <c r="BW106" s="68">
        <f t="shared" si="166"/>
        <v>0</v>
      </c>
      <c r="BX106" s="68">
        <f t="shared" si="166"/>
        <v>0</v>
      </c>
      <c r="BY106" s="68">
        <f t="shared" si="166"/>
        <v>0</v>
      </c>
      <c r="BZ106" s="68">
        <f t="shared" si="166"/>
        <v>0</v>
      </c>
      <c r="CA106" s="68">
        <f t="shared" si="166"/>
        <v>0</v>
      </c>
      <c r="CB106" s="68">
        <f t="shared" si="166"/>
        <v>0</v>
      </c>
      <c r="CC106" s="68">
        <f t="shared" si="166"/>
        <v>0</v>
      </c>
      <c r="CD106" s="68">
        <f t="shared" si="166"/>
        <v>0</v>
      </c>
      <c r="CE106" s="68">
        <f t="shared" si="166"/>
        <v>0</v>
      </c>
      <c r="CF106" s="68">
        <f t="shared" si="166"/>
        <v>0</v>
      </c>
      <c r="CG106" s="68">
        <f t="shared" si="166"/>
        <v>0</v>
      </c>
      <c r="CH106" s="68">
        <f t="shared" si="166"/>
        <v>0</v>
      </c>
      <c r="CI106" s="68">
        <f t="shared" si="166"/>
        <v>0</v>
      </c>
      <c r="CJ106" s="68">
        <f t="shared" si="166"/>
        <v>0</v>
      </c>
      <c r="CK106" s="68">
        <f t="shared" si="166"/>
        <v>0</v>
      </c>
      <c r="CL106" s="68">
        <f t="shared" si="166"/>
        <v>0</v>
      </c>
      <c r="CM106" s="68">
        <f t="shared" si="166"/>
        <v>0</v>
      </c>
      <c r="CN106" s="68">
        <f t="shared" si="166"/>
        <v>0</v>
      </c>
      <c r="CO106" s="68">
        <f t="shared" si="166"/>
        <v>0</v>
      </c>
      <c r="CP106" s="68">
        <f t="shared" si="166"/>
        <v>0</v>
      </c>
      <c r="CQ106" s="68">
        <f t="shared" si="166"/>
        <v>0</v>
      </c>
      <c r="CR106" s="68">
        <f t="shared" si="166"/>
        <v>0</v>
      </c>
      <c r="CS106" s="68">
        <f t="shared" si="166"/>
        <v>0</v>
      </c>
      <c r="CT106" s="68">
        <f t="shared" si="166"/>
        <v>0</v>
      </c>
      <c r="CU106" s="68">
        <f t="shared" si="166"/>
        <v>0</v>
      </c>
      <c r="CV106" s="68">
        <f t="shared" si="166"/>
        <v>0</v>
      </c>
      <c r="CW106" s="68">
        <f t="shared" si="166"/>
        <v>0</v>
      </c>
      <c r="CX106" s="68">
        <f t="shared" si="166"/>
        <v>0</v>
      </c>
      <c r="CY106" s="68">
        <f t="shared" si="166"/>
        <v>0</v>
      </c>
      <c r="CZ106" s="68">
        <f t="shared" si="166"/>
        <v>0</v>
      </c>
      <c r="DA106" s="68">
        <f t="shared" si="166"/>
        <v>0</v>
      </c>
      <c r="DB106" s="68">
        <f t="shared" si="166"/>
        <v>0</v>
      </c>
      <c r="DC106" s="68">
        <f t="shared" si="166"/>
        <v>0</v>
      </c>
      <c r="DD106" s="68">
        <f t="shared" si="166"/>
        <v>0</v>
      </c>
      <c r="DE106" s="68">
        <f t="shared" si="166"/>
        <v>0</v>
      </c>
      <c r="DF106" s="68">
        <f t="shared" si="166"/>
        <v>0</v>
      </c>
      <c r="DG106" s="68">
        <f t="shared" si="166"/>
        <v>0</v>
      </c>
      <c r="DH106" s="68">
        <f t="shared" si="166"/>
        <v>0</v>
      </c>
      <c r="DI106" s="68">
        <f t="shared" si="166"/>
        <v>0</v>
      </c>
      <c r="DJ106" s="68">
        <f t="shared" si="166"/>
        <v>0</v>
      </c>
      <c r="DK106" s="68">
        <f t="shared" si="166"/>
        <v>0</v>
      </c>
      <c r="DL106" s="68">
        <f t="shared" si="166"/>
        <v>0</v>
      </c>
      <c r="DM106" s="68">
        <f t="shared" si="166"/>
        <v>0</v>
      </c>
      <c r="DN106" s="68">
        <f t="shared" si="166"/>
        <v>0</v>
      </c>
      <c r="DO106" s="68">
        <f t="shared" si="166"/>
        <v>0</v>
      </c>
      <c r="DP106" s="68">
        <f t="shared" si="166"/>
        <v>0</v>
      </c>
      <c r="DQ106" s="68">
        <f t="shared" si="166"/>
        <v>0</v>
      </c>
      <c r="DR106" s="68">
        <f t="shared" si="166"/>
        <v>0</v>
      </c>
      <c r="DS106" s="68">
        <f t="shared" si="166"/>
        <v>0</v>
      </c>
      <c r="DT106" s="68">
        <f t="shared" si="166"/>
        <v>0</v>
      </c>
      <c r="DU106" s="68">
        <f t="shared" si="166"/>
        <v>0</v>
      </c>
      <c r="DV106" s="68">
        <f t="shared" si="166"/>
        <v>0</v>
      </c>
      <c r="DW106" s="68">
        <f t="shared" si="166"/>
        <v>0</v>
      </c>
      <c r="DX106" s="68">
        <f t="shared" si="166"/>
        <v>0</v>
      </c>
      <c r="DY106" s="68">
        <f t="shared" si="166"/>
        <v>0</v>
      </c>
      <c r="DZ106" s="68">
        <f t="shared" si="166"/>
        <v>0</v>
      </c>
      <c r="EA106" s="68">
        <f t="shared" ref="EA106:GL106" si="167">IF($C$42+12*($B103-1)=EA$63,$F$49,0)</f>
        <v>0</v>
      </c>
      <c r="EB106" s="68">
        <f t="shared" si="167"/>
        <v>0</v>
      </c>
      <c r="EC106" s="68">
        <f t="shared" si="167"/>
        <v>0</v>
      </c>
      <c r="ED106" s="68">
        <f t="shared" si="167"/>
        <v>0</v>
      </c>
      <c r="EE106" s="68">
        <f t="shared" si="167"/>
        <v>0</v>
      </c>
      <c r="EF106" s="68">
        <f t="shared" si="167"/>
        <v>0</v>
      </c>
      <c r="EG106" s="68">
        <f t="shared" si="167"/>
        <v>0</v>
      </c>
      <c r="EH106" s="68">
        <f t="shared" si="167"/>
        <v>0</v>
      </c>
      <c r="EI106" s="68">
        <f t="shared" si="167"/>
        <v>0</v>
      </c>
      <c r="EJ106" s="68">
        <f t="shared" si="167"/>
        <v>0</v>
      </c>
      <c r="EK106" s="68">
        <f t="shared" si="167"/>
        <v>0</v>
      </c>
      <c r="EL106" s="68">
        <f t="shared" si="167"/>
        <v>0</v>
      </c>
      <c r="EM106" s="68">
        <f t="shared" si="167"/>
        <v>0</v>
      </c>
      <c r="EN106" s="68">
        <f t="shared" si="167"/>
        <v>0</v>
      </c>
      <c r="EO106" s="68">
        <f t="shared" si="167"/>
        <v>0</v>
      </c>
      <c r="EP106" s="68">
        <f t="shared" si="167"/>
        <v>0</v>
      </c>
      <c r="EQ106" s="68">
        <f t="shared" si="167"/>
        <v>0</v>
      </c>
      <c r="ER106" s="68">
        <f t="shared" si="167"/>
        <v>0</v>
      </c>
      <c r="ES106" s="68">
        <f t="shared" si="167"/>
        <v>0</v>
      </c>
      <c r="ET106" s="68">
        <f t="shared" si="167"/>
        <v>0</v>
      </c>
      <c r="EU106" s="68">
        <f t="shared" si="167"/>
        <v>0</v>
      </c>
      <c r="EV106" s="68">
        <f t="shared" si="167"/>
        <v>0</v>
      </c>
      <c r="EW106" s="68">
        <f t="shared" si="167"/>
        <v>0</v>
      </c>
      <c r="EX106" s="68">
        <f t="shared" si="167"/>
        <v>0</v>
      </c>
      <c r="EY106" s="68">
        <f t="shared" si="167"/>
        <v>0</v>
      </c>
      <c r="EZ106" s="68">
        <f t="shared" si="167"/>
        <v>0</v>
      </c>
      <c r="FA106" s="68">
        <f t="shared" si="167"/>
        <v>0</v>
      </c>
      <c r="FB106" s="68">
        <f t="shared" si="167"/>
        <v>0</v>
      </c>
      <c r="FC106" s="68">
        <f t="shared" si="167"/>
        <v>0</v>
      </c>
      <c r="FD106" s="68">
        <f t="shared" si="167"/>
        <v>0</v>
      </c>
      <c r="FE106" s="68">
        <f t="shared" si="167"/>
        <v>0</v>
      </c>
      <c r="FF106" s="68">
        <f t="shared" si="167"/>
        <v>0</v>
      </c>
      <c r="FG106" s="68">
        <f t="shared" si="167"/>
        <v>0</v>
      </c>
      <c r="FH106" s="68">
        <f t="shared" si="167"/>
        <v>0</v>
      </c>
      <c r="FI106" s="68">
        <f t="shared" si="167"/>
        <v>0</v>
      </c>
      <c r="FJ106" s="68">
        <f t="shared" si="167"/>
        <v>0</v>
      </c>
      <c r="FK106" s="68">
        <f t="shared" si="167"/>
        <v>0</v>
      </c>
      <c r="FL106" s="68">
        <f t="shared" si="167"/>
        <v>0</v>
      </c>
      <c r="FM106" s="68">
        <f t="shared" si="167"/>
        <v>0</v>
      </c>
      <c r="FN106" s="68">
        <f t="shared" si="167"/>
        <v>0</v>
      </c>
      <c r="FO106" s="68">
        <f t="shared" si="167"/>
        <v>0</v>
      </c>
      <c r="FP106" s="68">
        <f t="shared" si="167"/>
        <v>0</v>
      </c>
      <c r="FQ106" s="68">
        <f t="shared" si="167"/>
        <v>0</v>
      </c>
      <c r="FR106" s="68">
        <f t="shared" si="167"/>
        <v>0</v>
      </c>
      <c r="FS106" s="68">
        <f t="shared" si="167"/>
        <v>0</v>
      </c>
      <c r="FT106" s="68">
        <f t="shared" si="167"/>
        <v>0</v>
      </c>
      <c r="FU106" s="68">
        <f t="shared" si="167"/>
        <v>0</v>
      </c>
      <c r="FV106" s="68">
        <f t="shared" si="167"/>
        <v>0</v>
      </c>
      <c r="FW106" s="68">
        <f t="shared" si="167"/>
        <v>0</v>
      </c>
      <c r="FX106" s="68">
        <f t="shared" si="167"/>
        <v>0</v>
      </c>
      <c r="FY106" s="68">
        <f t="shared" si="167"/>
        <v>0</v>
      </c>
      <c r="FZ106" s="68">
        <f t="shared" si="167"/>
        <v>0</v>
      </c>
      <c r="GA106" s="68">
        <f t="shared" si="167"/>
        <v>0</v>
      </c>
      <c r="GB106" s="68">
        <f t="shared" si="167"/>
        <v>0</v>
      </c>
      <c r="GC106" s="68">
        <f t="shared" si="167"/>
        <v>0</v>
      </c>
      <c r="GD106" s="68">
        <f t="shared" si="167"/>
        <v>0</v>
      </c>
      <c r="GE106" s="68">
        <f t="shared" si="167"/>
        <v>0</v>
      </c>
      <c r="GF106" s="68">
        <f t="shared" si="167"/>
        <v>0</v>
      </c>
      <c r="GG106" s="68">
        <f t="shared" si="167"/>
        <v>0</v>
      </c>
      <c r="GH106" s="68">
        <f t="shared" si="167"/>
        <v>0</v>
      </c>
      <c r="GI106" s="68">
        <f t="shared" si="167"/>
        <v>0</v>
      </c>
      <c r="GJ106" s="68">
        <f t="shared" si="167"/>
        <v>0</v>
      </c>
      <c r="GK106" s="68">
        <f t="shared" si="167"/>
        <v>0</v>
      </c>
      <c r="GL106" s="68">
        <f t="shared" si="167"/>
        <v>0</v>
      </c>
      <c r="GM106" s="68">
        <f t="shared" ref="GM106:IX106" si="168">IF($C$42+12*($B103-1)=GM$63,$F$49,0)</f>
        <v>0</v>
      </c>
      <c r="GN106" s="68">
        <f t="shared" si="168"/>
        <v>0</v>
      </c>
      <c r="GO106" s="68">
        <f t="shared" si="168"/>
        <v>0</v>
      </c>
      <c r="GP106" s="68">
        <f t="shared" si="168"/>
        <v>0</v>
      </c>
      <c r="GQ106" s="68">
        <f t="shared" si="168"/>
        <v>0</v>
      </c>
      <c r="GR106" s="68">
        <f t="shared" si="168"/>
        <v>0</v>
      </c>
      <c r="GS106" s="68">
        <f t="shared" si="168"/>
        <v>0</v>
      </c>
      <c r="GT106" s="68">
        <f t="shared" si="168"/>
        <v>0</v>
      </c>
      <c r="GU106" s="68">
        <f t="shared" si="168"/>
        <v>0</v>
      </c>
      <c r="GV106" s="68">
        <f t="shared" si="168"/>
        <v>0</v>
      </c>
      <c r="GW106" s="68">
        <f t="shared" si="168"/>
        <v>0</v>
      </c>
      <c r="GX106" s="68">
        <f t="shared" si="168"/>
        <v>0</v>
      </c>
      <c r="GY106" s="68">
        <f t="shared" si="168"/>
        <v>0</v>
      </c>
      <c r="GZ106" s="68">
        <f t="shared" si="168"/>
        <v>0</v>
      </c>
      <c r="HA106" s="68">
        <f t="shared" si="168"/>
        <v>0</v>
      </c>
      <c r="HB106" s="68">
        <f t="shared" si="168"/>
        <v>0</v>
      </c>
      <c r="HC106" s="68">
        <f t="shared" si="168"/>
        <v>0</v>
      </c>
      <c r="HD106" s="68">
        <f t="shared" si="168"/>
        <v>0</v>
      </c>
      <c r="HE106" s="68">
        <f t="shared" si="168"/>
        <v>0</v>
      </c>
      <c r="HF106" s="68">
        <f t="shared" si="168"/>
        <v>0</v>
      </c>
      <c r="HG106" s="68">
        <f t="shared" si="168"/>
        <v>0</v>
      </c>
      <c r="HH106" s="68">
        <f t="shared" si="168"/>
        <v>0</v>
      </c>
      <c r="HI106" s="68">
        <f t="shared" si="168"/>
        <v>0</v>
      </c>
      <c r="HJ106" s="68">
        <f t="shared" si="168"/>
        <v>0</v>
      </c>
      <c r="HK106" s="68">
        <f t="shared" si="168"/>
        <v>0</v>
      </c>
      <c r="HL106" s="68">
        <f t="shared" si="168"/>
        <v>0</v>
      </c>
      <c r="HM106" s="68">
        <f t="shared" si="168"/>
        <v>0</v>
      </c>
      <c r="HN106" s="68">
        <f t="shared" si="168"/>
        <v>0</v>
      </c>
      <c r="HO106" s="68">
        <f t="shared" si="168"/>
        <v>0</v>
      </c>
      <c r="HP106" s="68">
        <f t="shared" si="168"/>
        <v>0</v>
      </c>
      <c r="HQ106" s="68">
        <f t="shared" si="168"/>
        <v>0</v>
      </c>
      <c r="HR106" s="68">
        <f t="shared" si="168"/>
        <v>0</v>
      </c>
      <c r="HS106" s="68">
        <f t="shared" si="168"/>
        <v>0</v>
      </c>
      <c r="HT106" s="68">
        <f t="shared" si="168"/>
        <v>0</v>
      </c>
      <c r="HU106" s="68">
        <f t="shared" si="168"/>
        <v>0</v>
      </c>
      <c r="HV106" s="68">
        <f t="shared" si="168"/>
        <v>0</v>
      </c>
      <c r="HW106" s="68">
        <f t="shared" si="168"/>
        <v>0</v>
      </c>
      <c r="HX106" s="68">
        <f t="shared" si="168"/>
        <v>0</v>
      </c>
      <c r="HY106" s="68">
        <f t="shared" si="168"/>
        <v>0</v>
      </c>
      <c r="HZ106" s="68">
        <f t="shared" si="168"/>
        <v>0</v>
      </c>
      <c r="IA106" s="68">
        <f t="shared" si="168"/>
        <v>0</v>
      </c>
      <c r="IB106" s="68">
        <f t="shared" si="168"/>
        <v>0</v>
      </c>
      <c r="IC106" s="68">
        <f t="shared" si="168"/>
        <v>0</v>
      </c>
      <c r="ID106" s="68">
        <f t="shared" si="168"/>
        <v>0</v>
      </c>
      <c r="IE106" s="68">
        <f t="shared" si="168"/>
        <v>0</v>
      </c>
      <c r="IF106" s="68">
        <f t="shared" si="168"/>
        <v>0</v>
      </c>
      <c r="IG106" s="68">
        <f t="shared" si="168"/>
        <v>0</v>
      </c>
      <c r="IH106" s="68">
        <f t="shared" si="168"/>
        <v>0</v>
      </c>
      <c r="II106" s="68">
        <f t="shared" si="168"/>
        <v>0</v>
      </c>
      <c r="IJ106" s="68">
        <f t="shared" si="168"/>
        <v>0</v>
      </c>
      <c r="IK106" s="68">
        <f t="shared" si="168"/>
        <v>0</v>
      </c>
      <c r="IL106" s="68">
        <f t="shared" si="168"/>
        <v>0</v>
      </c>
      <c r="IM106" s="68">
        <f t="shared" si="168"/>
        <v>0</v>
      </c>
      <c r="IN106" s="68">
        <f t="shared" si="168"/>
        <v>0</v>
      </c>
      <c r="IO106" s="68">
        <f t="shared" si="168"/>
        <v>0</v>
      </c>
      <c r="IP106" s="68">
        <f t="shared" si="168"/>
        <v>0</v>
      </c>
      <c r="IQ106" s="68">
        <f t="shared" si="168"/>
        <v>0</v>
      </c>
      <c r="IR106" s="68">
        <f t="shared" si="168"/>
        <v>0</v>
      </c>
      <c r="IS106" s="68">
        <f t="shared" si="168"/>
        <v>0</v>
      </c>
      <c r="IT106" s="68">
        <f t="shared" si="168"/>
        <v>0</v>
      </c>
      <c r="IU106" s="68">
        <f t="shared" si="168"/>
        <v>0</v>
      </c>
      <c r="IV106" s="68">
        <f t="shared" si="168"/>
        <v>0</v>
      </c>
      <c r="IW106" s="68">
        <f t="shared" si="168"/>
        <v>0</v>
      </c>
      <c r="IX106" s="68">
        <f t="shared" si="168"/>
        <v>0</v>
      </c>
      <c r="IY106" s="68">
        <f t="shared" ref="IY106:JV106" si="169">IF($C$42+12*($B103-1)=IY$63,$F$49,0)</f>
        <v>0</v>
      </c>
      <c r="IZ106" s="68">
        <f t="shared" si="169"/>
        <v>0</v>
      </c>
      <c r="JA106" s="68">
        <f t="shared" si="169"/>
        <v>0</v>
      </c>
      <c r="JB106" s="68">
        <f t="shared" si="169"/>
        <v>0</v>
      </c>
      <c r="JC106" s="68">
        <f t="shared" si="169"/>
        <v>0</v>
      </c>
      <c r="JD106" s="68">
        <f t="shared" si="169"/>
        <v>0</v>
      </c>
      <c r="JE106" s="68">
        <f t="shared" si="169"/>
        <v>0</v>
      </c>
      <c r="JF106" s="68">
        <f t="shared" si="169"/>
        <v>0</v>
      </c>
      <c r="JG106" s="68">
        <f t="shared" si="169"/>
        <v>0</v>
      </c>
      <c r="JH106" s="68">
        <f t="shared" si="169"/>
        <v>0</v>
      </c>
      <c r="JI106" s="68">
        <f t="shared" si="169"/>
        <v>0</v>
      </c>
      <c r="JJ106" s="68">
        <f t="shared" si="169"/>
        <v>0</v>
      </c>
      <c r="JK106" s="68">
        <f t="shared" si="169"/>
        <v>0</v>
      </c>
      <c r="JL106" s="68">
        <f t="shared" si="169"/>
        <v>0</v>
      </c>
      <c r="JM106" s="68">
        <f t="shared" si="169"/>
        <v>0</v>
      </c>
      <c r="JN106" s="68">
        <f t="shared" si="169"/>
        <v>0</v>
      </c>
      <c r="JO106" s="68">
        <f t="shared" si="169"/>
        <v>0</v>
      </c>
      <c r="JP106" s="68">
        <f t="shared" si="169"/>
        <v>0</v>
      </c>
      <c r="JQ106" s="68">
        <f t="shared" si="169"/>
        <v>0</v>
      </c>
      <c r="JR106" s="68">
        <f t="shared" si="169"/>
        <v>0</v>
      </c>
      <c r="JS106" s="68">
        <f t="shared" si="169"/>
        <v>0</v>
      </c>
      <c r="JT106" s="68">
        <f t="shared" si="169"/>
        <v>0</v>
      </c>
      <c r="JU106" s="68">
        <f t="shared" si="169"/>
        <v>0</v>
      </c>
      <c r="JV106" s="68">
        <f t="shared" si="169"/>
        <v>0</v>
      </c>
    </row>
    <row r="107" spans="1:282" hidden="1">
      <c r="A107" t="s">
        <v>269</v>
      </c>
      <c r="B107" s="59"/>
      <c r="C107" s="68">
        <f t="shared" ref="C107:BN107" si="170">IF(AND(C$67&gt;0,C$67&lt;=$C$38),PPMT($C$37,C$67,$C$38,$F$50),0)</f>
        <v>0</v>
      </c>
      <c r="D107" s="68">
        <f t="shared" si="170"/>
        <v>0</v>
      </c>
      <c r="E107" s="68">
        <f t="shared" si="170"/>
        <v>0</v>
      </c>
      <c r="F107" s="68">
        <f t="shared" si="170"/>
        <v>0</v>
      </c>
      <c r="G107" s="68">
        <f t="shared" si="170"/>
        <v>0</v>
      </c>
      <c r="H107" s="68">
        <f t="shared" si="170"/>
        <v>0</v>
      </c>
      <c r="I107" s="68">
        <f t="shared" si="170"/>
        <v>0</v>
      </c>
      <c r="J107" s="68">
        <f t="shared" si="170"/>
        <v>0</v>
      </c>
      <c r="K107" s="68">
        <f t="shared" si="170"/>
        <v>0</v>
      </c>
      <c r="L107" s="68">
        <f t="shared" si="170"/>
        <v>0</v>
      </c>
      <c r="M107" s="68">
        <f t="shared" si="170"/>
        <v>0</v>
      </c>
      <c r="N107" s="68">
        <f t="shared" si="170"/>
        <v>0</v>
      </c>
      <c r="O107" s="68">
        <f t="shared" si="170"/>
        <v>0</v>
      </c>
      <c r="P107" s="68">
        <f t="shared" si="170"/>
        <v>0</v>
      </c>
      <c r="Q107" s="68">
        <f t="shared" si="170"/>
        <v>0</v>
      </c>
      <c r="R107" s="68">
        <f t="shared" si="170"/>
        <v>0</v>
      </c>
      <c r="S107" s="68">
        <f t="shared" si="170"/>
        <v>0</v>
      </c>
      <c r="T107" s="68">
        <f t="shared" si="170"/>
        <v>0</v>
      </c>
      <c r="U107" s="68">
        <f t="shared" si="170"/>
        <v>0</v>
      </c>
      <c r="V107" s="68">
        <f t="shared" si="170"/>
        <v>0</v>
      </c>
      <c r="W107" s="68">
        <f t="shared" si="170"/>
        <v>0</v>
      </c>
      <c r="X107" s="68">
        <f t="shared" si="170"/>
        <v>0</v>
      </c>
      <c r="Y107" s="68">
        <f t="shared" si="170"/>
        <v>0</v>
      </c>
      <c r="Z107" s="68">
        <f t="shared" si="170"/>
        <v>0</v>
      </c>
      <c r="AA107" s="68">
        <f t="shared" si="170"/>
        <v>0</v>
      </c>
      <c r="AB107" s="68">
        <f t="shared" si="170"/>
        <v>0</v>
      </c>
      <c r="AC107" s="68">
        <f t="shared" si="170"/>
        <v>0</v>
      </c>
      <c r="AD107" s="68">
        <f t="shared" si="170"/>
        <v>0</v>
      </c>
      <c r="AE107" s="68">
        <f t="shared" si="170"/>
        <v>0</v>
      </c>
      <c r="AF107" s="68">
        <f t="shared" si="170"/>
        <v>0</v>
      </c>
      <c r="AG107" s="68">
        <f t="shared" si="170"/>
        <v>0</v>
      </c>
      <c r="AH107" s="68">
        <f t="shared" si="170"/>
        <v>0</v>
      </c>
      <c r="AI107" s="68">
        <f t="shared" si="170"/>
        <v>0</v>
      </c>
      <c r="AJ107" s="68">
        <f t="shared" si="170"/>
        <v>0</v>
      </c>
      <c r="AK107" s="68">
        <f t="shared" si="170"/>
        <v>0</v>
      </c>
      <c r="AL107" s="68">
        <f t="shared" si="170"/>
        <v>0</v>
      </c>
      <c r="AM107" s="68">
        <f t="shared" si="170"/>
        <v>0</v>
      </c>
      <c r="AN107" s="68">
        <f t="shared" si="170"/>
        <v>0</v>
      </c>
      <c r="AO107" s="68">
        <f t="shared" si="170"/>
        <v>0</v>
      </c>
      <c r="AP107" s="68">
        <f t="shared" si="170"/>
        <v>0</v>
      </c>
      <c r="AQ107" s="68">
        <f t="shared" si="170"/>
        <v>0</v>
      </c>
      <c r="AR107" s="68">
        <f t="shared" si="170"/>
        <v>0</v>
      </c>
      <c r="AS107" s="68">
        <f t="shared" si="170"/>
        <v>0</v>
      </c>
      <c r="AT107" s="68">
        <f t="shared" si="170"/>
        <v>0</v>
      </c>
      <c r="AU107" s="68">
        <f t="shared" si="170"/>
        <v>0</v>
      </c>
      <c r="AV107" s="68">
        <f t="shared" si="170"/>
        <v>0</v>
      </c>
      <c r="AW107" s="68">
        <f t="shared" si="170"/>
        <v>0</v>
      </c>
      <c r="AX107" s="68">
        <f t="shared" si="170"/>
        <v>0</v>
      </c>
      <c r="AY107" s="68">
        <f t="shared" si="170"/>
        <v>0</v>
      </c>
      <c r="AZ107" s="68">
        <f t="shared" si="170"/>
        <v>0</v>
      </c>
      <c r="BA107" s="68">
        <f t="shared" si="170"/>
        <v>0</v>
      </c>
      <c r="BB107" s="68">
        <f t="shared" si="170"/>
        <v>0</v>
      </c>
      <c r="BC107" s="68">
        <f t="shared" si="170"/>
        <v>0</v>
      </c>
      <c r="BD107" s="68">
        <f t="shared" si="170"/>
        <v>0</v>
      </c>
      <c r="BE107" s="68">
        <f t="shared" si="170"/>
        <v>0</v>
      </c>
      <c r="BF107" s="68">
        <f t="shared" si="170"/>
        <v>0</v>
      </c>
      <c r="BG107" s="68">
        <f t="shared" si="170"/>
        <v>0</v>
      </c>
      <c r="BH107" s="68">
        <f t="shared" si="170"/>
        <v>0</v>
      </c>
      <c r="BI107" s="68">
        <f t="shared" si="170"/>
        <v>0</v>
      </c>
      <c r="BJ107" s="68">
        <f t="shared" si="170"/>
        <v>0</v>
      </c>
      <c r="BK107" s="68">
        <f t="shared" si="170"/>
        <v>0</v>
      </c>
      <c r="BL107" s="68">
        <f t="shared" si="170"/>
        <v>0</v>
      </c>
      <c r="BM107" s="68">
        <f t="shared" si="170"/>
        <v>0</v>
      </c>
      <c r="BN107" s="68">
        <f t="shared" si="170"/>
        <v>0</v>
      </c>
      <c r="BO107" s="68">
        <f t="shared" ref="BO107:DZ107" si="171">IF(AND(BO$67&gt;0,BO$67&lt;=$C$38),PPMT($C$37,BO$67,$C$38,$F$50),0)</f>
        <v>0</v>
      </c>
      <c r="BP107" s="68">
        <f t="shared" si="171"/>
        <v>0</v>
      </c>
      <c r="BQ107" s="68">
        <f t="shared" si="171"/>
        <v>0</v>
      </c>
      <c r="BR107" s="68">
        <f t="shared" si="171"/>
        <v>0</v>
      </c>
      <c r="BS107" s="68">
        <f t="shared" si="171"/>
        <v>0</v>
      </c>
      <c r="BT107" s="68">
        <f t="shared" si="171"/>
        <v>0</v>
      </c>
      <c r="BU107" s="68">
        <f t="shared" si="171"/>
        <v>0</v>
      </c>
      <c r="BV107" s="68">
        <f t="shared" si="171"/>
        <v>0</v>
      </c>
      <c r="BW107" s="68">
        <f t="shared" si="171"/>
        <v>0</v>
      </c>
      <c r="BX107" s="68">
        <f t="shared" si="171"/>
        <v>0</v>
      </c>
      <c r="BY107" s="68">
        <f t="shared" si="171"/>
        <v>0</v>
      </c>
      <c r="BZ107" s="68">
        <f t="shared" si="171"/>
        <v>0</v>
      </c>
      <c r="CA107" s="68">
        <f t="shared" si="171"/>
        <v>0</v>
      </c>
      <c r="CB107" s="68">
        <f t="shared" si="171"/>
        <v>0</v>
      </c>
      <c r="CC107" s="68">
        <f t="shared" si="171"/>
        <v>0</v>
      </c>
      <c r="CD107" s="68">
        <f t="shared" si="171"/>
        <v>0</v>
      </c>
      <c r="CE107" s="68">
        <f t="shared" si="171"/>
        <v>0</v>
      </c>
      <c r="CF107" s="68">
        <f t="shared" si="171"/>
        <v>0</v>
      </c>
      <c r="CG107" s="68">
        <f t="shared" si="171"/>
        <v>0</v>
      </c>
      <c r="CH107" s="68">
        <f t="shared" si="171"/>
        <v>0</v>
      </c>
      <c r="CI107" s="68">
        <f t="shared" si="171"/>
        <v>0</v>
      </c>
      <c r="CJ107" s="68">
        <f t="shared" si="171"/>
        <v>0</v>
      </c>
      <c r="CK107" s="68">
        <f t="shared" si="171"/>
        <v>0</v>
      </c>
      <c r="CL107" s="68">
        <f t="shared" si="171"/>
        <v>0</v>
      </c>
      <c r="CM107" s="68">
        <f t="shared" si="171"/>
        <v>0</v>
      </c>
      <c r="CN107" s="68">
        <f t="shared" si="171"/>
        <v>0</v>
      </c>
      <c r="CO107" s="68">
        <f t="shared" si="171"/>
        <v>0</v>
      </c>
      <c r="CP107" s="68">
        <f t="shared" si="171"/>
        <v>0</v>
      </c>
      <c r="CQ107" s="68">
        <f t="shared" si="171"/>
        <v>0</v>
      </c>
      <c r="CR107" s="68">
        <f t="shared" si="171"/>
        <v>0</v>
      </c>
      <c r="CS107" s="68">
        <f t="shared" si="171"/>
        <v>0</v>
      </c>
      <c r="CT107" s="68">
        <f t="shared" si="171"/>
        <v>0</v>
      </c>
      <c r="CU107" s="68">
        <f t="shared" si="171"/>
        <v>0</v>
      </c>
      <c r="CV107" s="68">
        <f t="shared" si="171"/>
        <v>0</v>
      </c>
      <c r="CW107" s="68">
        <f t="shared" si="171"/>
        <v>0</v>
      </c>
      <c r="CX107" s="68">
        <f t="shared" si="171"/>
        <v>0</v>
      </c>
      <c r="CY107" s="68">
        <f t="shared" si="171"/>
        <v>0</v>
      </c>
      <c r="CZ107" s="68">
        <f t="shared" si="171"/>
        <v>0</v>
      </c>
      <c r="DA107" s="68">
        <f t="shared" si="171"/>
        <v>0</v>
      </c>
      <c r="DB107" s="68">
        <f t="shared" si="171"/>
        <v>0</v>
      </c>
      <c r="DC107" s="68">
        <f t="shared" si="171"/>
        <v>0</v>
      </c>
      <c r="DD107" s="68">
        <f t="shared" si="171"/>
        <v>0</v>
      </c>
      <c r="DE107" s="68">
        <f t="shared" si="171"/>
        <v>0</v>
      </c>
      <c r="DF107" s="68">
        <f t="shared" si="171"/>
        <v>0</v>
      </c>
      <c r="DG107" s="68">
        <f t="shared" si="171"/>
        <v>0</v>
      </c>
      <c r="DH107" s="68">
        <f t="shared" si="171"/>
        <v>0</v>
      </c>
      <c r="DI107" s="68">
        <f t="shared" si="171"/>
        <v>0</v>
      </c>
      <c r="DJ107" s="68">
        <f t="shared" si="171"/>
        <v>0</v>
      </c>
      <c r="DK107" s="68">
        <f t="shared" si="171"/>
        <v>0</v>
      </c>
      <c r="DL107" s="68">
        <f t="shared" si="171"/>
        <v>0</v>
      </c>
      <c r="DM107" s="68">
        <f t="shared" si="171"/>
        <v>0</v>
      </c>
      <c r="DN107" s="68">
        <f t="shared" si="171"/>
        <v>0</v>
      </c>
      <c r="DO107" s="68">
        <f t="shared" si="171"/>
        <v>0</v>
      </c>
      <c r="DP107" s="68">
        <f t="shared" si="171"/>
        <v>0</v>
      </c>
      <c r="DQ107" s="68">
        <f t="shared" si="171"/>
        <v>0</v>
      </c>
      <c r="DR107" s="68">
        <f t="shared" si="171"/>
        <v>0</v>
      </c>
      <c r="DS107" s="68">
        <f t="shared" si="171"/>
        <v>0</v>
      </c>
      <c r="DT107" s="68">
        <f t="shared" si="171"/>
        <v>0</v>
      </c>
      <c r="DU107" s="68">
        <f t="shared" si="171"/>
        <v>0</v>
      </c>
      <c r="DV107" s="68">
        <f t="shared" si="171"/>
        <v>0</v>
      </c>
      <c r="DW107" s="68">
        <f t="shared" si="171"/>
        <v>0</v>
      </c>
      <c r="DX107" s="68">
        <f t="shared" si="171"/>
        <v>0</v>
      </c>
      <c r="DY107" s="68">
        <f t="shared" si="171"/>
        <v>0</v>
      </c>
      <c r="DZ107" s="68">
        <f t="shared" si="171"/>
        <v>0</v>
      </c>
      <c r="EA107" s="68">
        <f t="shared" ref="EA107:GL107" si="172">IF(AND(EA$67&gt;0,EA$67&lt;=$C$38),PPMT($C$37,EA$67,$C$38,$F$50),0)</f>
        <v>0</v>
      </c>
      <c r="EB107" s="68">
        <f t="shared" si="172"/>
        <v>0</v>
      </c>
      <c r="EC107" s="68">
        <f t="shared" si="172"/>
        <v>0</v>
      </c>
      <c r="ED107" s="68">
        <f t="shared" si="172"/>
        <v>0</v>
      </c>
      <c r="EE107" s="68">
        <f t="shared" si="172"/>
        <v>0</v>
      </c>
      <c r="EF107" s="68">
        <f t="shared" si="172"/>
        <v>0</v>
      </c>
      <c r="EG107" s="68">
        <f t="shared" si="172"/>
        <v>0</v>
      </c>
      <c r="EH107" s="68">
        <f t="shared" si="172"/>
        <v>0</v>
      </c>
      <c r="EI107" s="68">
        <f t="shared" si="172"/>
        <v>0</v>
      </c>
      <c r="EJ107" s="68">
        <f t="shared" si="172"/>
        <v>0</v>
      </c>
      <c r="EK107" s="68">
        <f t="shared" si="172"/>
        <v>0</v>
      </c>
      <c r="EL107" s="68">
        <f t="shared" si="172"/>
        <v>0</v>
      </c>
      <c r="EM107" s="68">
        <f t="shared" si="172"/>
        <v>0</v>
      </c>
      <c r="EN107" s="68">
        <f t="shared" si="172"/>
        <v>0</v>
      </c>
      <c r="EO107" s="68">
        <f t="shared" si="172"/>
        <v>0</v>
      </c>
      <c r="EP107" s="68">
        <f t="shared" si="172"/>
        <v>0</v>
      </c>
      <c r="EQ107" s="68">
        <f t="shared" si="172"/>
        <v>0</v>
      </c>
      <c r="ER107" s="68">
        <f t="shared" si="172"/>
        <v>0</v>
      </c>
      <c r="ES107" s="68">
        <f t="shared" si="172"/>
        <v>0</v>
      </c>
      <c r="ET107" s="68">
        <f t="shared" si="172"/>
        <v>0</v>
      </c>
      <c r="EU107" s="68">
        <f t="shared" si="172"/>
        <v>0</v>
      </c>
      <c r="EV107" s="68">
        <f t="shared" si="172"/>
        <v>0</v>
      </c>
      <c r="EW107" s="68">
        <f t="shared" si="172"/>
        <v>0</v>
      </c>
      <c r="EX107" s="68">
        <f t="shared" si="172"/>
        <v>0</v>
      </c>
      <c r="EY107" s="68">
        <f t="shared" si="172"/>
        <v>0</v>
      </c>
      <c r="EZ107" s="68">
        <f t="shared" si="172"/>
        <v>0</v>
      </c>
      <c r="FA107" s="68">
        <f t="shared" si="172"/>
        <v>0</v>
      </c>
      <c r="FB107" s="68">
        <f t="shared" si="172"/>
        <v>0</v>
      </c>
      <c r="FC107" s="68">
        <f t="shared" si="172"/>
        <v>0</v>
      </c>
      <c r="FD107" s="68">
        <f t="shared" si="172"/>
        <v>0</v>
      </c>
      <c r="FE107" s="68">
        <f t="shared" si="172"/>
        <v>0</v>
      </c>
      <c r="FF107" s="68">
        <f t="shared" si="172"/>
        <v>0</v>
      </c>
      <c r="FG107" s="68">
        <f t="shared" si="172"/>
        <v>0</v>
      </c>
      <c r="FH107" s="68">
        <f t="shared" si="172"/>
        <v>0</v>
      </c>
      <c r="FI107" s="68">
        <f t="shared" si="172"/>
        <v>0</v>
      </c>
      <c r="FJ107" s="68">
        <f t="shared" si="172"/>
        <v>0</v>
      </c>
      <c r="FK107" s="68">
        <f t="shared" si="172"/>
        <v>0</v>
      </c>
      <c r="FL107" s="68">
        <f t="shared" si="172"/>
        <v>0</v>
      </c>
      <c r="FM107" s="68">
        <f t="shared" si="172"/>
        <v>0</v>
      </c>
      <c r="FN107" s="68">
        <f t="shared" si="172"/>
        <v>0</v>
      </c>
      <c r="FO107" s="68">
        <f t="shared" si="172"/>
        <v>0</v>
      </c>
      <c r="FP107" s="68">
        <f t="shared" si="172"/>
        <v>0</v>
      </c>
      <c r="FQ107" s="68">
        <f t="shared" si="172"/>
        <v>0</v>
      </c>
      <c r="FR107" s="68">
        <f t="shared" si="172"/>
        <v>0</v>
      </c>
      <c r="FS107" s="68">
        <f t="shared" si="172"/>
        <v>0</v>
      </c>
      <c r="FT107" s="68">
        <f t="shared" si="172"/>
        <v>0</v>
      </c>
      <c r="FU107" s="68">
        <f t="shared" si="172"/>
        <v>0</v>
      </c>
      <c r="FV107" s="68">
        <f t="shared" si="172"/>
        <v>0</v>
      </c>
      <c r="FW107" s="68">
        <f t="shared" si="172"/>
        <v>0</v>
      </c>
      <c r="FX107" s="68">
        <f t="shared" si="172"/>
        <v>0</v>
      </c>
      <c r="FY107" s="68">
        <f t="shared" si="172"/>
        <v>0</v>
      </c>
      <c r="FZ107" s="68">
        <f t="shared" si="172"/>
        <v>0</v>
      </c>
      <c r="GA107" s="68">
        <f t="shared" si="172"/>
        <v>0</v>
      </c>
      <c r="GB107" s="68">
        <f t="shared" si="172"/>
        <v>0</v>
      </c>
      <c r="GC107" s="68">
        <f t="shared" si="172"/>
        <v>0</v>
      </c>
      <c r="GD107" s="68">
        <f t="shared" si="172"/>
        <v>0</v>
      </c>
      <c r="GE107" s="68">
        <f t="shared" si="172"/>
        <v>0</v>
      </c>
      <c r="GF107" s="68">
        <f t="shared" si="172"/>
        <v>0</v>
      </c>
      <c r="GG107" s="68">
        <f t="shared" si="172"/>
        <v>0</v>
      </c>
      <c r="GH107" s="68">
        <f t="shared" si="172"/>
        <v>0</v>
      </c>
      <c r="GI107" s="68">
        <f t="shared" si="172"/>
        <v>0</v>
      </c>
      <c r="GJ107" s="68">
        <f t="shared" si="172"/>
        <v>0</v>
      </c>
      <c r="GK107" s="68">
        <f t="shared" si="172"/>
        <v>0</v>
      </c>
      <c r="GL107" s="68">
        <f t="shared" si="172"/>
        <v>0</v>
      </c>
      <c r="GM107" s="68">
        <f t="shared" ref="GM107:IX107" si="173">IF(AND(GM$67&gt;0,GM$67&lt;=$C$38),PPMT($C$37,GM$67,$C$38,$F$50),0)</f>
        <v>0</v>
      </c>
      <c r="GN107" s="68">
        <f t="shared" si="173"/>
        <v>0</v>
      </c>
      <c r="GO107" s="68">
        <f t="shared" si="173"/>
        <v>0</v>
      </c>
      <c r="GP107" s="68">
        <f t="shared" si="173"/>
        <v>0</v>
      </c>
      <c r="GQ107" s="68">
        <f t="shared" si="173"/>
        <v>0</v>
      </c>
      <c r="GR107" s="68">
        <f t="shared" si="173"/>
        <v>0</v>
      </c>
      <c r="GS107" s="68">
        <f t="shared" si="173"/>
        <v>0</v>
      </c>
      <c r="GT107" s="68">
        <f t="shared" si="173"/>
        <v>0</v>
      </c>
      <c r="GU107" s="68">
        <f t="shared" si="173"/>
        <v>0</v>
      </c>
      <c r="GV107" s="68">
        <f t="shared" si="173"/>
        <v>0</v>
      </c>
      <c r="GW107" s="68">
        <f t="shared" si="173"/>
        <v>0</v>
      </c>
      <c r="GX107" s="68">
        <f t="shared" si="173"/>
        <v>0</v>
      </c>
      <c r="GY107" s="68">
        <f t="shared" si="173"/>
        <v>0</v>
      </c>
      <c r="GZ107" s="68">
        <f t="shared" si="173"/>
        <v>0</v>
      </c>
      <c r="HA107" s="68">
        <f t="shared" si="173"/>
        <v>0</v>
      </c>
      <c r="HB107" s="68">
        <f t="shared" si="173"/>
        <v>0</v>
      </c>
      <c r="HC107" s="68">
        <f t="shared" si="173"/>
        <v>0</v>
      </c>
      <c r="HD107" s="68">
        <f t="shared" si="173"/>
        <v>0</v>
      </c>
      <c r="HE107" s="68">
        <f t="shared" si="173"/>
        <v>0</v>
      </c>
      <c r="HF107" s="68">
        <f t="shared" si="173"/>
        <v>0</v>
      </c>
      <c r="HG107" s="68">
        <f t="shared" si="173"/>
        <v>0</v>
      </c>
      <c r="HH107" s="68">
        <f t="shared" si="173"/>
        <v>0</v>
      </c>
      <c r="HI107" s="68">
        <f t="shared" si="173"/>
        <v>0</v>
      </c>
      <c r="HJ107" s="68">
        <f t="shared" si="173"/>
        <v>0</v>
      </c>
      <c r="HK107" s="68">
        <f t="shared" si="173"/>
        <v>0</v>
      </c>
      <c r="HL107" s="68">
        <f t="shared" si="173"/>
        <v>0</v>
      </c>
      <c r="HM107" s="68">
        <f t="shared" si="173"/>
        <v>0</v>
      </c>
      <c r="HN107" s="68">
        <f t="shared" si="173"/>
        <v>0</v>
      </c>
      <c r="HO107" s="68">
        <f t="shared" si="173"/>
        <v>0</v>
      </c>
      <c r="HP107" s="68">
        <f t="shared" si="173"/>
        <v>0</v>
      </c>
      <c r="HQ107" s="68">
        <f t="shared" si="173"/>
        <v>0</v>
      </c>
      <c r="HR107" s="68">
        <f t="shared" si="173"/>
        <v>0</v>
      </c>
      <c r="HS107" s="68">
        <f t="shared" si="173"/>
        <v>0</v>
      </c>
      <c r="HT107" s="68">
        <f t="shared" si="173"/>
        <v>0</v>
      </c>
      <c r="HU107" s="68">
        <f t="shared" si="173"/>
        <v>0</v>
      </c>
      <c r="HV107" s="68">
        <f t="shared" si="173"/>
        <v>0</v>
      </c>
      <c r="HW107" s="68">
        <f t="shared" si="173"/>
        <v>0</v>
      </c>
      <c r="HX107" s="68">
        <f t="shared" si="173"/>
        <v>0</v>
      </c>
      <c r="HY107" s="68">
        <f t="shared" si="173"/>
        <v>0</v>
      </c>
      <c r="HZ107" s="68">
        <f t="shared" si="173"/>
        <v>0</v>
      </c>
      <c r="IA107" s="68">
        <f t="shared" si="173"/>
        <v>0</v>
      </c>
      <c r="IB107" s="68">
        <f t="shared" si="173"/>
        <v>0</v>
      </c>
      <c r="IC107" s="68">
        <f t="shared" si="173"/>
        <v>0</v>
      </c>
      <c r="ID107" s="68">
        <f t="shared" si="173"/>
        <v>0</v>
      </c>
      <c r="IE107" s="68">
        <f t="shared" si="173"/>
        <v>0</v>
      </c>
      <c r="IF107" s="68">
        <f t="shared" si="173"/>
        <v>0</v>
      </c>
      <c r="IG107" s="68">
        <f t="shared" si="173"/>
        <v>0</v>
      </c>
      <c r="IH107" s="68">
        <f t="shared" si="173"/>
        <v>0</v>
      </c>
      <c r="II107" s="68">
        <f t="shared" si="173"/>
        <v>0</v>
      </c>
      <c r="IJ107" s="68">
        <f t="shared" si="173"/>
        <v>0</v>
      </c>
      <c r="IK107" s="68">
        <f t="shared" si="173"/>
        <v>0</v>
      </c>
      <c r="IL107" s="68">
        <f t="shared" si="173"/>
        <v>0</v>
      </c>
      <c r="IM107" s="68">
        <f t="shared" si="173"/>
        <v>0</v>
      </c>
      <c r="IN107" s="68">
        <f t="shared" si="173"/>
        <v>0</v>
      </c>
      <c r="IO107" s="68">
        <f t="shared" si="173"/>
        <v>0</v>
      </c>
      <c r="IP107" s="68">
        <f t="shared" si="173"/>
        <v>0</v>
      </c>
      <c r="IQ107" s="68">
        <f t="shared" si="173"/>
        <v>0</v>
      </c>
      <c r="IR107" s="68">
        <f t="shared" si="173"/>
        <v>0</v>
      </c>
      <c r="IS107" s="68">
        <f t="shared" si="173"/>
        <v>0</v>
      </c>
      <c r="IT107" s="68">
        <f t="shared" si="173"/>
        <v>0</v>
      </c>
      <c r="IU107" s="68">
        <f t="shared" si="173"/>
        <v>0</v>
      </c>
      <c r="IV107" s="68">
        <f t="shared" si="173"/>
        <v>0</v>
      </c>
      <c r="IW107" s="68">
        <f t="shared" si="173"/>
        <v>0</v>
      </c>
      <c r="IX107" s="68">
        <f t="shared" si="173"/>
        <v>0</v>
      </c>
      <c r="IY107" s="68">
        <f t="shared" ref="IY107:JV107" si="174">IF(AND(IY$67&gt;0,IY$67&lt;=$C$38),PPMT($C$37,IY$67,$C$38,$F$50),0)</f>
        <v>0</v>
      </c>
      <c r="IZ107" s="68">
        <f t="shared" si="174"/>
        <v>0</v>
      </c>
      <c r="JA107" s="68">
        <f t="shared" si="174"/>
        <v>0</v>
      </c>
      <c r="JB107" s="68">
        <f t="shared" si="174"/>
        <v>0</v>
      </c>
      <c r="JC107" s="68">
        <f t="shared" si="174"/>
        <v>0</v>
      </c>
      <c r="JD107" s="68">
        <f t="shared" si="174"/>
        <v>0</v>
      </c>
      <c r="JE107" s="68">
        <f t="shared" si="174"/>
        <v>0</v>
      </c>
      <c r="JF107" s="68">
        <f t="shared" si="174"/>
        <v>0</v>
      </c>
      <c r="JG107" s="68">
        <f t="shared" si="174"/>
        <v>0</v>
      </c>
      <c r="JH107" s="68">
        <f t="shared" si="174"/>
        <v>0</v>
      </c>
      <c r="JI107" s="68">
        <f t="shared" si="174"/>
        <v>0</v>
      </c>
      <c r="JJ107" s="68">
        <f t="shared" si="174"/>
        <v>0</v>
      </c>
      <c r="JK107" s="68">
        <f t="shared" si="174"/>
        <v>0</v>
      </c>
      <c r="JL107" s="68">
        <f t="shared" si="174"/>
        <v>0</v>
      </c>
      <c r="JM107" s="68">
        <f t="shared" si="174"/>
        <v>0</v>
      </c>
      <c r="JN107" s="68">
        <f t="shared" si="174"/>
        <v>0</v>
      </c>
      <c r="JO107" s="68">
        <f t="shared" si="174"/>
        <v>0</v>
      </c>
      <c r="JP107" s="68">
        <f t="shared" si="174"/>
        <v>0</v>
      </c>
      <c r="JQ107" s="68">
        <f t="shared" si="174"/>
        <v>0</v>
      </c>
      <c r="JR107" s="68">
        <f t="shared" si="174"/>
        <v>0</v>
      </c>
      <c r="JS107" s="68">
        <f t="shared" si="174"/>
        <v>0</v>
      </c>
      <c r="JT107" s="68">
        <f t="shared" si="174"/>
        <v>0</v>
      </c>
      <c r="JU107" s="68">
        <f t="shared" si="174"/>
        <v>0</v>
      </c>
      <c r="JV107" s="68">
        <f t="shared" si="174"/>
        <v>0</v>
      </c>
    </row>
    <row r="108" spans="1:282" hidden="1">
      <c r="A108" t="s">
        <v>270</v>
      </c>
      <c r="B108" s="59"/>
      <c r="C108" s="68">
        <f t="shared" ref="C108:BN108" si="175">IF(AND(C$67=0,$D$40=1),C105*$C$37,0)</f>
        <v>0</v>
      </c>
      <c r="D108" s="68">
        <f t="shared" si="175"/>
        <v>0</v>
      </c>
      <c r="E108" s="68">
        <f t="shared" si="175"/>
        <v>0</v>
      </c>
      <c r="F108" s="68">
        <f t="shared" si="175"/>
        <v>0</v>
      </c>
      <c r="G108" s="68">
        <f t="shared" si="175"/>
        <v>0</v>
      </c>
      <c r="H108" s="68">
        <f t="shared" si="175"/>
        <v>0</v>
      </c>
      <c r="I108" s="68">
        <f t="shared" si="175"/>
        <v>0</v>
      </c>
      <c r="J108" s="68">
        <f t="shared" si="175"/>
        <v>0</v>
      </c>
      <c r="K108" s="68">
        <f t="shared" si="175"/>
        <v>0</v>
      </c>
      <c r="L108" s="68">
        <f t="shared" si="175"/>
        <v>0</v>
      </c>
      <c r="M108" s="68">
        <f t="shared" si="175"/>
        <v>0</v>
      </c>
      <c r="N108" s="68">
        <f t="shared" si="175"/>
        <v>0</v>
      </c>
      <c r="O108" s="68">
        <f t="shared" si="175"/>
        <v>0</v>
      </c>
      <c r="P108" s="68">
        <f t="shared" si="175"/>
        <v>0</v>
      </c>
      <c r="Q108" s="68">
        <f t="shared" si="175"/>
        <v>0</v>
      </c>
      <c r="R108" s="68">
        <f t="shared" si="175"/>
        <v>0</v>
      </c>
      <c r="S108" s="68">
        <f t="shared" si="175"/>
        <v>0</v>
      </c>
      <c r="T108" s="68">
        <f t="shared" si="175"/>
        <v>0</v>
      </c>
      <c r="U108" s="68">
        <f t="shared" si="175"/>
        <v>0</v>
      </c>
      <c r="V108" s="68">
        <f t="shared" si="175"/>
        <v>0</v>
      </c>
      <c r="W108" s="68">
        <f t="shared" si="175"/>
        <v>0</v>
      </c>
      <c r="X108" s="68">
        <f t="shared" si="175"/>
        <v>0</v>
      </c>
      <c r="Y108" s="68">
        <f t="shared" si="175"/>
        <v>0</v>
      </c>
      <c r="Z108" s="68">
        <f t="shared" si="175"/>
        <v>0</v>
      </c>
      <c r="AA108" s="68">
        <f t="shared" si="175"/>
        <v>0</v>
      </c>
      <c r="AB108" s="68">
        <f t="shared" si="175"/>
        <v>0</v>
      </c>
      <c r="AC108" s="68">
        <f t="shared" si="175"/>
        <v>0</v>
      </c>
      <c r="AD108" s="68">
        <f t="shared" si="175"/>
        <v>0</v>
      </c>
      <c r="AE108" s="68">
        <f t="shared" si="175"/>
        <v>0</v>
      </c>
      <c r="AF108" s="68">
        <f t="shared" si="175"/>
        <v>0</v>
      </c>
      <c r="AG108" s="68">
        <f t="shared" si="175"/>
        <v>0</v>
      </c>
      <c r="AH108" s="68">
        <f t="shared" si="175"/>
        <v>0</v>
      </c>
      <c r="AI108" s="68">
        <f t="shared" si="175"/>
        <v>0</v>
      </c>
      <c r="AJ108" s="68">
        <f t="shared" si="175"/>
        <v>0</v>
      </c>
      <c r="AK108" s="68">
        <f t="shared" si="175"/>
        <v>0</v>
      </c>
      <c r="AL108" s="68">
        <f t="shared" si="175"/>
        <v>0</v>
      </c>
      <c r="AM108" s="68">
        <f t="shared" si="175"/>
        <v>0</v>
      </c>
      <c r="AN108" s="68">
        <f t="shared" si="175"/>
        <v>0</v>
      </c>
      <c r="AO108" s="68">
        <f t="shared" si="175"/>
        <v>0</v>
      </c>
      <c r="AP108" s="68">
        <f t="shared" si="175"/>
        <v>0</v>
      </c>
      <c r="AQ108" s="68">
        <f t="shared" si="175"/>
        <v>0</v>
      </c>
      <c r="AR108" s="68">
        <f t="shared" si="175"/>
        <v>0</v>
      </c>
      <c r="AS108" s="68">
        <f t="shared" si="175"/>
        <v>0</v>
      </c>
      <c r="AT108" s="68">
        <f t="shared" si="175"/>
        <v>0</v>
      </c>
      <c r="AU108" s="68">
        <f t="shared" si="175"/>
        <v>0</v>
      </c>
      <c r="AV108" s="68">
        <f t="shared" si="175"/>
        <v>0</v>
      </c>
      <c r="AW108" s="68">
        <f t="shared" si="175"/>
        <v>0</v>
      </c>
      <c r="AX108" s="68">
        <f t="shared" si="175"/>
        <v>0</v>
      </c>
      <c r="AY108" s="68">
        <f t="shared" si="175"/>
        <v>0</v>
      </c>
      <c r="AZ108" s="68">
        <f t="shared" si="175"/>
        <v>0</v>
      </c>
      <c r="BA108" s="68">
        <f t="shared" si="175"/>
        <v>0</v>
      </c>
      <c r="BB108" s="68">
        <f t="shared" si="175"/>
        <v>0</v>
      </c>
      <c r="BC108" s="68">
        <f t="shared" si="175"/>
        <v>0</v>
      </c>
      <c r="BD108" s="68">
        <f t="shared" si="175"/>
        <v>0</v>
      </c>
      <c r="BE108" s="68">
        <f t="shared" si="175"/>
        <v>0</v>
      </c>
      <c r="BF108" s="68">
        <f t="shared" si="175"/>
        <v>0</v>
      </c>
      <c r="BG108" s="68">
        <f t="shared" si="175"/>
        <v>0</v>
      </c>
      <c r="BH108" s="68">
        <f t="shared" si="175"/>
        <v>0</v>
      </c>
      <c r="BI108" s="68">
        <f t="shared" si="175"/>
        <v>0</v>
      </c>
      <c r="BJ108" s="68">
        <f t="shared" si="175"/>
        <v>0</v>
      </c>
      <c r="BK108" s="68">
        <f t="shared" si="175"/>
        <v>0</v>
      </c>
      <c r="BL108" s="68">
        <f t="shared" si="175"/>
        <v>0</v>
      </c>
      <c r="BM108" s="68">
        <f t="shared" si="175"/>
        <v>0</v>
      </c>
      <c r="BN108" s="68">
        <f t="shared" si="175"/>
        <v>0</v>
      </c>
      <c r="BO108" s="68">
        <f t="shared" ref="BO108:DZ108" si="176">IF(AND(BO$67=0,$D$40=1),BO105*$C$37,0)</f>
        <v>0</v>
      </c>
      <c r="BP108" s="68">
        <f t="shared" si="176"/>
        <v>0</v>
      </c>
      <c r="BQ108" s="68">
        <f t="shared" si="176"/>
        <v>0</v>
      </c>
      <c r="BR108" s="68">
        <f t="shared" si="176"/>
        <v>0</v>
      </c>
      <c r="BS108" s="68">
        <f t="shared" si="176"/>
        <v>0</v>
      </c>
      <c r="BT108" s="68">
        <f t="shared" si="176"/>
        <v>0</v>
      </c>
      <c r="BU108" s="68">
        <f t="shared" si="176"/>
        <v>0</v>
      </c>
      <c r="BV108" s="68">
        <f t="shared" si="176"/>
        <v>0</v>
      </c>
      <c r="BW108" s="68">
        <f t="shared" si="176"/>
        <v>0</v>
      </c>
      <c r="BX108" s="68">
        <f t="shared" si="176"/>
        <v>0</v>
      </c>
      <c r="BY108" s="68">
        <f t="shared" si="176"/>
        <v>0</v>
      </c>
      <c r="BZ108" s="68">
        <f t="shared" si="176"/>
        <v>0</v>
      </c>
      <c r="CA108" s="68">
        <f t="shared" si="176"/>
        <v>0</v>
      </c>
      <c r="CB108" s="68">
        <f t="shared" si="176"/>
        <v>0</v>
      </c>
      <c r="CC108" s="68">
        <f t="shared" si="176"/>
        <v>0</v>
      </c>
      <c r="CD108" s="68">
        <f t="shared" si="176"/>
        <v>0</v>
      </c>
      <c r="CE108" s="68">
        <f t="shared" si="176"/>
        <v>0</v>
      </c>
      <c r="CF108" s="68">
        <f t="shared" si="176"/>
        <v>0</v>
      </c>
      <c r="CG108" s="68">
        <f t="shared" si="176"/>
        <v>0</v>
      </c>
      <c r="CH108" s="68">
        <f t="shared" si="176"/>
        <v>0</v>
      </c>
      <c r="CI108" s="68">
        <f t="shared" si="176"/>
        <v>0</v>
      </c>
      <c r="CJ108" s="68">
        <f t="shared" si="176"/>
        <v>0</v>
      </c>
      <c r="CK108" s="68">
        <f t="shared" si="176"/>
        <v>0</v>
      </c>
      <c r="CL108" s="68">
        <f t="shared" si="176"/>
        <v>0</v>
      </c>
      <c r="CM108" s="68">
        <f t="shared" si="176"/>
        <v>0</v>
      </c>
      <c r="CN108" s="68">
        <f t="shared" si="176"/>
        <v>0</v>
      </c>
      <c r="CO108" s="68">
        <f t="shared" si="176"/>
        <v>0</v>
      </c>
      <c r="CP108" s="68">
        <f t="shared" si="176"/>
        <v>0</v>
      </c>
      <c r="CQ108" s="68">
        <f t="shared" si="176"/>
        <v>0</v>
      </c>
      <c r="CR108" s="68">
        <f t="shared" si="176"/>
        <v>0</v>
      </c>
      <c r="CS108" s="68">
        <f t="shared" si="176"/>
        <v>0</v>
      </c>
      <c r="CT108" s="68">
        <f t="shared" si="176"/>
        <v>0</v>
      </c>
      <c r="CU108" s="68">
        <f t="shared" si="176"/>
        <v>0</v>
      </c>
      <c r="CV108" s="68">
        <f t="shared" si="176"/>
        <v>0</v>
      </c>
      <c r="CW108" s="68">
        <f t="shared" si="176"/>
        <v>0</v>
      </c>
      <c r="CX108" s="68">
        <f t="shared" si="176"/>
        <v>0</v>
      </c>
      <c r="CY108" s="68">
        <f t="shared" si="176"/>
        <v>0</v>
      </c>
      <c r="CZ108" s="68">
        <f t="shared" si="176"/>
        <v>0</v>
      </c>
      <c r="DA108" s="68">
        <f t="shared" si="176"/>
        <v>0</v>
      </c>
      <c r="DB108" s="68">
        <f t="shared" si="176"/>
        <v>0</v>
      </c>
      <c r="DC108" s="68">
        <f t="shared" si="176"/>
        <v>0</v>
      </c>
      <c r="DD108" s="68">
        <f t="shared" si="176"/>
        <v>0</v>
      </c>
      <c r="DE108" s="68">
        <f t="shared" si="176"/>
        <v>0</v>
      </c>
      <c r="DF108" s="68">
        <f t="shared" si="176"/>
        <v>0</v>
      </c>
      <c r="DG108" s="68">
        <f t="shared" si="176"/>
        <v>0</v>
      </c>
      <c r="DH108" s="68">
        <f t="shared" si="176"/>
        <v>0</v>
      </c>
      <c r="DI108" s="68">
        <f t="shared" si="176"/>
        <v>0</v>
      </c>
      <c r="DJ108" s="68">
        <f t="shared" si="176"/>
        <v>0</v>
      </c>
      <c r="DK108" s="68">
        <f t="shared" si="176"/>
        <v>0</v>
      </c>
      <c r="DL108" s="68">
        <f t="shared" si="176"/>
        <v>0</v>
      </c>
      <c r="DM108" s="68">
        <f t="shared" si="176"/>
        <v>0</v>
      </c>
      <c r="DN108" s="68">
        <f t="shared" si="176"/>
        <v>0</v>
      </c>
      <c r="DO108" s="68">
        <f t="shared" si="176"/>
        <v>0</v>
      </c>
      <c r="DP108" s="68">
        <f t="shared" si="176"/>
        <v>0</v>
      </c>
      <c r="DQ108" s="68">
        <f t="shared" si="176"/>
        <v>0</v>
      </c>
      <c r="DR108" s="68">
        <f t="shared" si="176"/>
        <v>0</v>
      </c>
      <c r="DS108" s="68">
        <f t="shared" si="176"/>
        <v>0</v>
      </c>
      <c r="DT108" s="68">
        <f t="shared" si="176"/>
        <v>0</v>
      </c>
      <c r="DU108" s="68">
        <f t="shared" si="176"/>
        <v>0</v>
      </c>
      <c r="DV108" s="68">
        <f t="shared" si="176"/>
        <v>0</v>
      </c>
      <c r="DW108" s="68">
        <f t="shared" si="176"/>
        <v>0</v>
      </c>
      <c r="DX108" s="68">
        <f t="shared" si="176"/>
        <v>0</v>
      </c>
      <c r="DY108" s="68">
        <f t="shared" si="176"/>
        <v>0</v>
      </c>
      <c r="DZ108" s="68">
        <f t="shared" si="176"/>
        <v>0</v>
      </c>
      <c r="EA108" s="68">
        <f t="shared" ref="EA108:GL108" si="177">IF(AND(EA$67=0,$D$40=1),EA105*$C$37,0)</f>
        <v>0</v>
      </c>
      <c r="EB108" s="68">
        <f t="shared" si="177"/>
        <v>0</v>
      </c>
      <c r="EC108" s="68">
        <f t="shared" si="177"/>
        <v>0</v>
      </c>
      <c r="ED108" s="68">
        <f t="shared" si="177"/>
        <v>0</v>
      </c>
      <c r="EE108" s="68">
        <f t="shared" si="177"/>
        <v>0</v>
      </c>
      <c r="EF108" s="68">
        <f t="shared" si="177"/>
        <v>0</v>
      </c>
      <c r="EG108" s="68">
        <f t="shared" si="177"/>
        <v>0</v>
      </c>
      <c r="EH108" s="68">
        <f t="shared" si="177"/>
        <v>0</v>
      </c>
      <c r="EI108" s="68">
        <f t="shared" si="177"/>
        <v>0</v>
      </c>
      <c r="EJ108" s="68">
        <f t="shared" si="177"/>
        <v>0</v>
      </c>
      <c r="EK108" s="68">
        <f t="shared" si="177"/>
        <v>0</v>
      </c>
      <c r="EL108" s="68">
        <f t="shared" si="177"/>
        <v>0</v>
      </c>
      <c r="EM108" s="68">
        <f t="shared" si="177"/>
        <v>0</v>
      </c>
      <c r="EN108" s="68">
        <f t="shared" si="177"/>
        <v>0</v>
      </c>
      <c r="EO108" s="68">
        <f t="shared" si="177"/>
        <v>0</v>
      </c>
      <c r="EP108" s="68">
        <f t="shared" si="177"/>
        <v>0</v>
      </c>
      <c r="EQ108" s="68">
        <f t="shared" si="177"/>
        <v>0</v>
      </c>
      <c r="ER108" s="68">
        <f t="shared" si="177"/>
        <v>0</v>
      </c>
      <c r="ES108" s="68">
        <f t="shared" si="177"/>
        <v>0</v>
      </c>
      <c r="ET108" s="68">
        <f t="shared" si="177"/>
        <v>0</v>
      </c>
      <c r="EU108" s="68">
        <f t="shared" si="177"/>
        <v>0</v>
      </c>
      <c r="EV108" s="68">
        <f t="shared" si="177"/>
        <v>0</v>
      </c>
      <c r="EW108" s="68">
        <f t="shared" si="177"/>
        <v>0</v>
      </c>
      <c r="EX108" s="68">
        <f t="shared" si="177"/>
        <v>0</v>
      </c>
      <c r="EY108" s="68">
        <f t="shared" si="177"/>
        <v>0</v>
      </c>
      <c r="EZ108" s="68">
        <f t="shared" si="177"/>
        <v>0</v>
      </c>
      <c r="FA108" s="68">
        <f t="shared" si="177"/>
        <v>0</v>
      </c>
      <c r="FB108" s="68">
        <f t="shared" si="177"/>
        <v>0</v>
      </c>
      <c r="FC108" s="68">
        <f t="shared" si="177"/>
        <v>0</v>
      </c>
      <c r="FD108" s="68">
        <f t="shared" si="177"/>
        <v>0</v>
      </c>
      <c r="FE108" s="68">
        <f t="shared" si="177"/>
        <v>0</v>
      </c>
      <c r="FF108" s="68">
        <f t="shared" si="177"/>
        <v>0</v>
      </c>
      <c r="FG108" s="68">
        <f t="shared" si="177"/>
        <v>0</v>
      </c>
      <c r="FH108" s="68">
        <f t="shared" si="177"/>
        <v>0</v>
      </c>
      <c r="FI108" s="68">
        <f t="shared" si="177"/>
        <v>0</v>
      </c>
      <c r="FJ108" s="68">
        <f t="shared" si="177"/>
        <v>0</v>
      </c>
      <c r="FK108" s="68">
        <f t="shared" si="177"/>
        <v>0</v>
      </c>
      <c r="FL108" s="68">
        <f t="shared" si="177"/>
        <v>0</v>
      </c>
      <c r="FM108" s="68">
        <f t="shared" si="177"/>
        <v>0</v>
      </c>
      <c r="FN108" s="68">
        <f t="shared" si="177"/>
        <v>0</v>
      </c>
      <c r="FO108" s="68">
        <f t="shared" si="177"/>
        <v>0</v>
      </c>
      <c r="FP108" s="68">
        <f t="shared" si="177"/>
        <v>0</v>
      </c>
      <c r="FQ108" s="68">
        <f t="shared" si="177"/>
        <v>0</v>
      </c>
      <c r="FR108" s="68">
        <f t="shared" si="177"/>
        <v>0</v>
      </c>
      <c r="FS108" s="68">
        <f t="shared" si="177"/>
        <v>0</v>
      </c>
      <c r="FT108" s="68">
        <f t="shared" si="177"/>
        <v>0</v>
      </c>
      <c r="FU108" s="68">
        <f t="shared" si="177"/>
        <v>0</v>
      </c>
      <c r="FV108" s="68">
        <f t="shared" si="177"/>
        <v>0</v>
      </c>
      <c r="FW108" s="68">
        <f t="shared" si="177"/>
        <v>0</v>
      </c>
      <c r="FX108" s="68">
        <f t="shared" si="177"/>
        <v>0</v>
      </c>
      <c r="FY108" s="68">
        <f t="shared" si="177"/>
        <v>0</v>
      </c>
      <c r="FZ108" s="68">
        <f t="shared" si="177"/>
        <v>0</v>
      </c>
      <c r="GA108" s="68">
        <f t="shared" si="177"/>
        <v>0</v>
      </c>
      <c r="GB108" s="68">
        <f t="shared" si="177"/>
        <v>0</v>
      </c>
      <c r="GC108" s="68">
        <f t="shared" si="177"/>
        <v>0</v>
      </c>
      <c r="GD108" s="68">
        <f t="shared" si="177"/>
        <v>0</v>
      </c>
      <c r="GE108" s="68">
        <f t="shared" si="177"/>
        <v>0</v>
      </c>
      <c r="GF108" s="68">
        <f t="shared" si="177"/>
        <v>0</v>
      </c>
      <c r="GG108" s="68">
        <f t="shared" si="177"/>
        <v>0</v>
      </c>
      <c r="GH108" s="68">
        <f t="shared" si="177"/>
        <v>0</v>
      </c>
      <c r="GI108" s="68">
        <f t="shared" si="177"/>
        <v>0</v>
      </c>
      <c r="GJ108" s="68">
        <f t="shared" si="177"/>
        <v>0</v>
      </c>
      <c r="GK108" s="68">
        <f t="shared" si="177"/>
        <v>0</v>
      </c>
      <c r="GL108" s="68">
        <f t="shared" si="177"/>
        <v>0</v>
      </c>
      <c r="GM108" s="68">
        <f t="shared" ref="GM108:IX108" si="178">IF(AND(GM$67=0,$D$40=1),GM105*$C$37,0)</f>
        <v>0</v>
      </c>
      <c r="GN108" s="68">
        <f t="shared" si="178"/>
        <v>0</v>
      </c>
      <c r="GO108" s="68">
        <f t="shared" si="178"/>
        <v>0</v>
      </c>
      <c r="GP108" s="68">
        <f t="shared" si="178"/>
        <v>0</v>
      </c>
      <c r="GQ108" s="68">
        <f t="shared" si="178"/>
        <v>0</v>
      </c>
      <c r="GR108" s="68">
        <f t="shared" si="178"/>
        <v>0</v>
      </c>
      <c r="GS108" s="68">
        <f t="shared" si="178"/>
        <v>0</v>
      </c>
      <c r="GT108" s="68">
        <f t="shared" si="178"/>
        <v>0</v>
      </c>
      <c r="GU108" s="68">
        <f t="shared" si="178"/>
        <v>0</v>
      </c>
      <c r="GV108" s="68">
        <f t="shared" si="178"/>
        <v>0</v>
      </c>
      <c r="GW108" s="68">
        <f t="shared" si="178"/>
        <v>0</v>
      </c>
      <c r="GX108" s="68">
        <f t="shared" si="178"/>
        <v>0</v>
      </c>
      <c r="GY108" s="68">
        <f t="shared" si="178"/>
        <v>0</v>
      </c>
      <c r="GZ108" s="68">
        <f t="shared" si="178"/>
        <v>0</v>
      </c>
      <c r="HA108" s="68">
        <f t="shared" si="178"/>
        <v>0</v>
      </c>
      <c r="HB108" s="68">
        <f t="shared" si="178"/>
        <v>0</v>
      </c>
      <c r="HC108" s="68">
        <f t="shared" si="178"/>
        <v>0</v>
      </c>
      <c r="HD108" s="68">
        <f t="shared" si="178"/>
        <v>0</v>
      </c>
      <c r="HE108" s="68">
        <f t="shared" si="178"/>
        <v>0</v>
      </c>
      <c r="HF108" s="68">
        <f t="shared" si="178"/>
        <v>0</v>
      </c>
      <c r="HG108" s="68">
        <f t="shared" si="178"/>
        <v>0</v>
      </c>
      <c r="HH108" s="68">
        <f t="shared" si="178"/>
        <v>0</v>
      </c>
      <c r="HI108" s="68">
        <f t="shared" si="178"/>
        <v>0</v>
      </c>
      <c r="HJ108" s="68">
        <f t="shared" si="178"/>
        <v>0</v>
      </c>
      <c r="HK108" s="68">
        <f t="shared" si="178"/>
        <v>0</v>
      </c>
      <c r="HL108" s="68">
        <f t="shared" si="178"/>
        <v>0</v>
      </c>
      <c r="HM108" s="68">
        <f t="shared" si="178"/>
        <v>0</v>
      </c>
      <c r="HN108" s="68">
        <f t="shared" si="178"/>
        <v>0</v>
      </c>
      <c r="HO108" s="68">
        <f t="shared" si="178"/>
        <v>0</v>
      </c>
      <c r="HP108" s="68">
        <f t="shared" si="178"/>
        <v>0</v>
      </c>
      <c r="HQ108" s="68">
        <f t="shared" si="178"/>
        <v>0</v>
      </c>
      <c r="HR108" s="68">
        <f t="shared" si="178"/>
        <v>0</v>
      </c>
      <c r="HS108" s="68">
        <f t="shared" si="178"/>
        <v>0</v>
      </c>
      <c r="HT108" s="68">
        <f t="shared" si="178"/>
        <v>0</v>
      </c>
      <c r="HU108" s="68">
        <f t="shared" si="178"/>
        <v>0</v>
      </c>
      <c r="HV108" s="68">
        <f t="shared" si="178"/>
        <v>0</v>
      </c>
      <c r="HW108" s="68">
        <f t="shared" si="178"/>
        <v>0</v>
      </c>
      <c r="HX108" s="68">
        <f t="shared" si="178"/>
        <v>0</v>
      </c>
      <c r="HY108" s="68">
        <f t="shared" si="178"/>
        <v>0</v>
      </c>
      <c r="HZ108" s="68">
        <f t="shared" si="178"/>
        <v>0</v>
      </c>
      <c r="IA108" s="68">
        <f t="shared" si="178"/>
        <v>0</v>
      </c>
      <c r="IB108" s="68">
        <f t="shared" si="178"/>
        <v>0</v>
      </c>
      <c r="IC108" s="68">
        <f t="shared" si="178"/>
        <v>0</v>
      </c>
      <c r="ID108" s="68">
        <f t="shared" si="178"/>
        <v>0</v>
      </c>
      <c r="IE108" s="68">
        <f t="shared" si="178"/>
        <v>0</v>
      </c>
      <c r="IF108" s="68">
        <f t="shared" si="178"/>
        <v>0</v>
      </c>
      <c r="IG108" s="68">
        <f t="shared" si="178"/>
        <v>0</v>
      </c>
      <c r="IH108" s="68">
        <f t="shared" si="178"/>
        <v>0</v>
      </c>
      <c r="II108" s="68">
        <f t="shared" si="178"/>
        <v>0</v>
      </c>
      <c r="IJ108" s="68">
        <f t="shared" si="178"/>
        <v>0</v>
      </c>
      <c r="IK108" s="68">
        <f t="shared" si="178"/>
        <v>0</v>
      </c>
      <c r="IL108" s="68">
        <f t="shared" si="178"/>
        <v>0</v>
      </c>
      <c r="IM108" s="68">
        <f t="shared" si="178"/>
        <v>0</v>
      </c>
      <c r="IN108" s="68">
        <f t="shared" si="178"/>
        <v>0</v>
      </c>
      <c r="IO108" s="68">
        <f t="shared" si="178"/>
        <v>0</v>
      </c>
      <c r="IP108" s="68">
        <f t="shared" si="178"/>
        <v>0</v>
      </c>
      <c r="IQ108" s="68">
        <f t="shared" si="178"/>
        <v>0</v>
      </c>
      <c r="IR108" s="68">
        <f t="shared" si="178"/>
        <v>0</v>
      </c>
      <c r="IS108" s="68">
        <f t="shared" si="178"/>
        <v>0</v>
      </c>
      <c r="IT108" s="68">
        <f t="shared" si="178"/>
        <v>0</v>
      </c>
      <c r="IU108" s="68">
        <f t="shared" si="178"/>
        <v>0</v>
      </c>
      <c r="IV108" s="68">
        <f t="shared" si="178"/>
        <v>0</v>
      </c>
      <c r="IW108" s="68">
        <f t="shared" si="178"/>
        <v>0</v>
      </c>
      <c r="IX108" s="68">
        <f t="shared" si="178"/>
        <v>0</v>
      </c>
      <c r="IY108" s="68">
        <f t="shared" ref="IY108:JV108" si="179">IF(AND(IY$67=0,$D$40=1),IY105*$C$37,0)</f>
        <v>0</v>
      </c>
      <c r="IZ108" s="68">
        <f t="shared" si="179"/>
        <v>0</v>
      </c>
      <c r="JA108" s="68">
        <f t="shared" si="179"/>
        <v>0</v>
      </c>
      <c r="JB108" s="68">
        <f t="shared" si="179"/>
        <v>0</v>
      </c>
      <c r="JC108" s="68">
        <f t="shared" si="179"/>
        <v>0</v>
      </c>
      <c r="JD108" s="68">
        <f t="shared" si="179"/>
        <v>0</v>
      </c>
      <c r="JE108" s="68">
        <f t="shared" si="179"/>
        <v>0</v>
      </c>
      <c r="JF108" s="68">
        <f t="shared" si="179"/>
        <v>0</v>
      </c>
      <c r="JG108" s="68">
        <f t="shared" si="179"/>
        <v>0</v>
      </c>
      <c r="JH108" s="68">
        <f t="shared" si="179"/>
        <v>0</v>
      </c>
      <c r="JI108" s="68">
        <f t="shared" si="179"/>
        <v>0</v>
      </c>
      <c r="JJ108" s="68">
        <f t="shared" si="179"/>
        <v>0</v>
      </c>
      <c r="JK108" s="68">
        <f t="shared" si="179"/>
        <v>0</v>
      </c>
      <c r="JL108" s="68">
        <f t="shared" si="179"/>
        <v>0</v>
      </c>
      <c r="JM108" s="68">
        <f t="shared" si="179"/>
        <v>0</v>
      </c>
      <c r="JN108" s="68">
        <f t="shared" si="179"/>
        <v>0</v>
      </c>
      <c r="JO108" s="68">
        <f t="shared" si="179"/>
        <v>0</v>
      </c>
      <c r="JP108" s="68">
        <f t="shared" si="179"/>
        <v>0</v>
      </c>
      <c r="JQ108" s="68">
        <f t="shared" si="179"/>
        <v>0</v>
      </c>
      <c r="JR108" s="68">
        <f t="shared" si="179"/>
        <v>0</v>
      </c>
      <c r="JS108" s="68">
        <f t="shared" si="179"/>
        <v>0</v>
      </c>
      <c r="JT108" s="68">
        <f t="shared" si="179"/>
        <v>0</v>
      </c>
      <c r="JU108" s="68">
        <f t="shared" si="179"/>
        <v>0</v>
      </c>
      <c r="JV108" s="68">
        <f t="shared" si="179"/>
        <v>0</v>
      </c>
    </row>
    <row r="109" spans="1:282" hidden="1">
      <c r="A109" t="s">
        <v>271</v>
      </c>
      <c r="B109" s="59"/>
      <c r="C109" s="85">
        <f>SUM(C105:C108)</f>
        <v>0</v>
      </c>
      <c r="D109" s="85">
        <f t="shared" ref="D109:BO109" si="180">SUM(D105:D108)</f>
        <v>0</v>
      </c>
      <c r="E109" s="85">
        <f t="shared" si="180"/>
        <v>0</v>
      </c>
      <c r="F109" s="85">
        <f t="shared" si="180"/>
        <v>0</v>
      </c>
      <c r="G109" s="85">
        <f t="shared" si="180"/>
        <v>0</v>
      </c>
      <c r="H109" s="85">
        <f t="shared" si="180"/>
        <v>0</v>
      </c>
      <c r="I109" s="85">
        <f t="shared" si="180"/>
        <v>0</v>
      </c>
      <c r="J109" s="85">
        <f t="shared" si="180"/>
        <v>0</v>
      </c>
      <c r="K109" s="85">
        <f t="shared" si="180"/>
        <v>0</v>
      </c>
      <c r="L109" s="85">
        <f t="shared" si="180"/>
        <v>0</v>
      </c>
      <c r="M109" s="85">
        <f t="shared" si="180"/>
        <v>0</v>
      </c>
      <c r="N109" s="85">
        <f t="shared" si="180"/>
        <v>0</v>
      </c>
      <c r="O109" s="85">
        <f t="shared" si="180"/>
        <v>0</v>
      </c>
      <c r="P109" s="85">
        <f t="shared" si="180"/>
        <v>0</v>
      </c>
      <c r="Q109" s="85">
        <f t="shared" si="180"/>
        <v>0</v>
      </c>
      <c r="R109" s="85">
        <f t="shared" si="180"/>
        <v>0</v>
      </c>
      <c r="S109" s="85">
        <f t="shared" si="180"/>
        <v>0</v>
      </c>
      <c r="T109" s="85">
        <f t="shared" si="180"/>
        <v>0</v>
      </c>
      <c r="U109" s="85">
        <f t="shared" si="180"/>
        <v>0</v>
      </c>
      <c r="V109" s="85">
        <f t="shared" si="180"/>
        <v>0</v>
      </c>
      <c r="W109" s="85">
        <f t="shared" si="180"/>
        <v>0</v>
      </c>
      <c r="X109" s="85">
        <f t="shared" si="180"/>
        <v>0</v>
      </c>
      <c r="Y109" s="85">
        <f t="shared" si="180"/>
        <v>0</v>
      </c>
      <c r="Z109" s="85">
        <f t="shared" si="180"/>
        <v>0</v>
      </c>
      <c r="AA109" s="85">
        <f t="shared" si="180"/>
        <v>0</v>
      </c>
      <c r="AB109" s="85">
        <f t="shared" si="180"/>
        <v>0</v>
      </c>
      <c r="AC109" s="85">
        <f t="shared" si="180"/>
        <v>0</v>
      </c>
      <c r="AD109" s="85">
        <f t="shared" si="180"/>
        <v>0</v>
      </c>
      <c r="AE109" s="85">
        <f t="shared" si="180"/>
        <v>0</v>
      </c>
      <c r="AF109" s="85">
        <f t="shared" si="180"/>
        <v>0</v>
      </c>
      <c r="AG109" s="85">
        <f t="shared" si="180"/>
        <v>0</v>
      </c>
      <c r="AH109" s="85">
        <f t="shared" si="180"/>
        <v>0</v>
      </c>
      <c r="AI109" s="85">
        <f t="shared" si="180"/>
        <v>0</v>
      </c>
      <c r="AJ109" s="85">
        <f t="shared" si="180"/>
        <v>0</v>
      </c>
      <c r="AK109" s="85">
        <f t="shared" si="180"/>
        <v>0</v>
      </c>
      <c r="AL109" s="85">
        <f t="shared" si="180"/>
        <v>0</v>
      </c>
      <c r="AM109" s="85">
        <f t="shared" si="180"/>
        <v>0</v>
      </c>
      <c r="AN109" s="85">
        <f t="shared" si="180"/>
        <v>0</v>
      </c>
      <c r="AO109" s="85">
        <f t="shared" si="180"/>
        <v>0</v>
      </c>
      <c r="AP109" s="85">
        <f t="shared" si="180"/>
        <v>0</v>
      </c>
      <c r="AQ109" s="85">
        <f t="shared" si="180"/>
        <v>0</v>
      </c>
      <c r="AR109" s="85">
        <f t="shared" si="180"/>
        <v>0</v>
      </c>
      <c r="AS109" s="85">
        <f t="shared" si="180"/>
        <v>0</v>
      </c>
      <c r="AT109" s="85">
        <f t="shared" si="180"/>
        <v>0</v>
      </c>
      <c r="AU109" s="85">
        <f t="shared" si="180"/>
        <v>0</v>
      </c>
      <c r="AV109" s="85">
        <f t="shared" si="180"/>
        <v>0</v>
      </c>
      <c r="AW109" s="85">
        <f t="shared" si="180"/>
        <v>0</v>
      </c>
      <c r="AX109" s="85">
        <f t="shared" si="180"/>
        <v>0</v>
      </c>
      <c r="AY109" s="85">
        <f t="shared" si="180"/>
        <v>0</v>
      </c>
      <c r="AZ109" s="85">
        <f t="shared" si="180"/>
        <v>0</v>
      </c>
      <c r="BA109" s="85">
        <f t="shared" si="180"/>
        <v>0</v>
      </c>
      <c r="BB109" s="85">
        <f t="shared" si="180"/>
        <v>0</v>
      </c>
      <c r="BC109" s="85">
        <f t="shared" si="180"/>
        <v>0</v>
      </c>
      <c r="BD109" s="85">
        <f t="shared" si="180"/>
        <v>0</v>
      </c>
      <c r="BE109" s="85">
        <f t="shared" si="180"/>
        <v>0</v>
      </c>
      <c r="BF109" s="85">
        <f t="shared" si="180"/>
        <v>0</v>
      </c>
      <c r="BG109" s="85">
        <f t="shared" si="180"/>
        <v>0</v>
      </c>
      <c r="BH109" s="85">
        <f t="shared" si="180"/>
        <v>0</v>
      </c>
      <c r="BI109" s="85">
        <f t="shared" si="180"/>
        <v>0</v>
      </c>
      <c r="BJ109" s="85">
        <f t="shared" si="180"/>
        <v>0</v>
      </c>
      <c r="BK109" s="85">
        <f t="shared" si="180"/>
        <v>0</v>
      </c>
      <c r="BL109" s="85">
        <f t="shared" si="180"/>
        <v>0</v>
      </c>
      <c r="BM109" s="85">
        <f t="shared" si="180"/>
        <v>0</v>
      </c>
      <c r="BN109" s="85">
        <f t="shared" si="180"/>
        <v>0</v>
      </c>
      <c r="BO109" s="85">
        <f t="shared" si="180"/>
        <v>0</v>
      </c>
      <c r="BP109" s="85">
        <f t="shared" ref="BP109:EA109" si="181">SUM(BP105:BP108)</f>
        <v>0</v>
      </c>
      <c r="BQ109" s="85">
        <f t="shared" si="181"/>
        <v>0</v>
      </c>
      <c r="BR109" s="85">
        <f t="shared" si="181"/>
        <v>0</v>
      </c>
      <c r="BS109" s="85">
        <f t="shared" si="181"/>
        <v>0</v>
      </c>
      <c r="BT109" s="85">
        <f t="shared" si="181"/>
        <v>0</v>
      </c>
      <c r="BU109" s="85">
        <f t="shared" si="181"/>
        <v>0</v>
      </c>
      <c r="BV109" s="85">
        <f t="shared" si="181"/>
        <v>0</v>
      </c>
      <c r="BW109" s="85">
        <f t="shared" si="181"/>
        <v>0</v>
      </c>
      <c r="BX109" s="85">
        <f t="shared" si="181"/>
        <v>0</v>
      </c>
      <c r="BY109" s="85">
        <f t="shared" si="181"/>
        <v>0</v>
      </c>
      <c r="BZ109" s="85">
        <f t="shared" si="181"/>
        <v>0</v>
      </c>
      <c r="CA109" s="85">
        <f t="shared" si="181"/>
        <v>0</v>
      </c>
      <c r="CB109" s="85">
        <f t="shared" si="181"/>
        <v>0</v>
      </c>
      <c r="CC109" s="85">
        <f t="shared" si="181"/>
        <v>0</v>
      </c>
      <c r="CD109" s="85">
        <f t="shared" si="181"/>
        <v>0</v>
      </c>
      <c r="CE109" s="85">
        <f t="shared" si="181"/>
        <v>0</v>
      </c>
      <c r="CF109" s="85">
        <f t="shared" si="181"/>
        <v>0</v>
      </c>
      <c r="CG109" s="85">
        <f t="shared" si="181"/>
        <v>0</v>
      </c>
      <c r="CH109" s="85">
        <f t="shared" si="181"/>
        <v>0</v>
      </c>
      <c r="CI109" s="85">
        <f t="shared" si="181"/>
        <v>0</v>
      </c>
      <c r="CJ109" s="85">
        <f t="shared" si="181"/>
        <v>0</v>
      </c>
      <c r="CK109" s="85">
        <f t="shared" si="181"/>
        <v>0</v>
      </c>
      <c r="CL109" s="85">
        <f t="shared" si="181"/>
        <v>0</v>
      </c>
      <c r="CM109" s="85">
        <f t="shared" si="181"/>
        <v>0</v>
      </c>
      <c r="CN109" s="85">
        <f t="shared" si="181"/>
        <v>0</v>
      </c>
      <c r="CO109" s="85">
        <f t="shared" si="181"/>
        <v>0</v>
      </c>
      <c r="CP109" s="85">
        <f t="shared" si="181"/>
        <v>0</v>
      </c>
      <c r="CQ109" s="85">
        <f t="shared" si="181"/>
        <v>0</v>
      </c>
      <c r="CR109" s="85">
        <f t="shared" si="181"/>
        <v>0</v>
      </c>
      <c r="CS109" s="85">
        <f t="shared" si="181"/>
        <v>0</v>
      </c>
      <c r="CT109" s="85">
        <f t="shared" si="181"/>
        <v>0</v>
      </c>
      <c r="CU109" s="85">
        <f t="shared" si="181"/>
        <v>0</v>
      </c>
      <c r="CV109" s="85">
        <f t="shared" si="181"/>
        <v>0</v>
      </c>
      <c r="CW109" s="85">
        <f t="shared" si="181"/>
        <v>0</v>
      </c>
      <c r="CX109" s="85">
        <f t="shared" si="181"/>
        <v>0</v>
      </c>
      <c r="CY109" s="85">
        <f t="shared" si="181"/>
        <v>0</v>
      </c>
      <c r="CZ109" s="85">
        <f t="shared" si="181"/>
        <v>0</v>
      </c>
      <c r="DA109" s="85">
        <f t="shared" si="181"/>
        <v>0</v>
      </c>
      <c r="DB109" s="85">
        <f t="shared" si="181"/>
        <v>0</v>
      </c>
      <c r="DC109" s="85">
        <f t="shared" si="181"/>
        <v>0</v>
      </c>
      <c r="DD109" s="85">
        <f t="shared" si="181"/>
        <v>0</v>
      </c>
      <c r="DE109" s="85">
        <f t="shared" si="181"/>
        <v>0</v>
      </c>
      <c r="DF109" s="85">
        <f t="shared" si="181"/>
        <v>0</v>
      </c>
      <c r="DG109" s="85">
        <f t="shared" si="181"/>
        <v>0</v>
      </c>
      <c r="DH109" s="85">
        <f t="shared" si="181"/>
        <v>0</v>
      </c>
      <c r="DI109" s="85">
        <f t="shared" si="181"/>
        <v>0</v>
      </c>
      <c r="DJ109" s="85">
        <f t="shared" si="181"/>
        <v>0</v>
      </c>
      <c r="DK109" s="85">
        <f t="shared" si="181"/>
        <v>0</v>
      </c>
      <c r="DL109" s="85">
        <f t="shared" si="181"/>
        <v>0</v>
      </c>
      <c r="DM109" s="85">
        <f t="shared" si="181"/>
        <v>0</v>
      </c>
      <c r="DN109" s="85">
        <f t="shared" si="181"/>
        <v>0</v>
      </c>
      <c r="DO109" s="85">
        <f t="shared" si="181"/>
        <v>0</v>
      </c>
      <c r="DP109" s="85">
        <f t="shared" si="181"/>
        <v>0</v>
      </c>
      <c r="DQ109" s="85">
        <f t="shared" si="181"/>
        <v>0</v>
      </c>
      <c r="DR109" s="85">
        <f t="shared" si="181"/>
        <v>0</v>
      </c>
      <c r="DS109" s="85">
        <f t="shared" si="181"/>
        <v>0</v>
      </c>
      <c r="DT109" s="85">
        <f t="shared" si="181"/>
        <v>0</v>
      </c>
      <c r="DU109" s="85">
        <f t="shared" si="181"/>
        <v>0</v>
      </c>
      <c r="DV109" s="85">
        <f t="shared" si="181"/>
        <v>0</v>
      </c>
      <c r="DW109" s="85">
        <f t="shared" si="181"/>
        <v>0</v>
      </c>
      <c r="DX109" s="85">
        <f t="shared" si="181"/>
        <v>0</v>
      </c>
      <c r="DY109" s="85">
        <f t="shared" si="181"/>
        <v>0</v>
      </c>
      <c r="DZ109" s="85">
        <f t="shared" si="181"/>
        <v>0</v>
      </c>
      <c r="EA109" s="85">
        <f t="shared" si="181"/>
        <v>0</v>
      </c>
      <c r="EB109" s="85">
        <f t="shared" ref="EB109:GM109" si="182">SUM(EB105:EB108)</f>
        <v>0</v>
      </c>
      <c r="EC109" s="85">
        <f t="shared" si="182"/>
        <v>0</v>
      </c>
      <c r="ED109" s="85">
        <f t="shared" si="182"/>
        <v>0</v>
      </c>
      <c r="EE109" s="85">
        <f t="shared" si="182"/>
        <v>0</v>
      </c>
      <c r="EF109" s="85">
        <f t="shared" si="182"/>
        <v>0</v>
      </c>
      <c r="EG109" s="85">
        <f t="shared" si="182"/>
        <v>0</v>
      </c>
      <c r="EH109" s="85">
        <f t="shared" si="182"/>
        <v>0</v>
      </c>
      <c r="EI109" s="85">
        <f t="shared" si="182"/>
        <v>0</v>
      </c>
      <c r="EJ109" s="85">
        <f t="shared" si="182"/>
        <v>0</v>
      </c>
      <c r="EK109" s="85">
        <f t="shared" si="182"/>
        <v>0</v>
      </c>
      <c r="EL109" s="85">
        <f t="shared" si="182"/>
        <v>0</v>
      </c>
      <c r="EM109" s="85">
        <f t="shared" si="182"/>
        <v>0</v>
      </c>
      <c r="EN109" s="85">
        <f t="shared" si="182"/>
        <v>0</v>
      </c>
      <c r="EO109" s="85">
        <f t="shared" si="182"/>
        <v>0</v>
      </c>
      <c r="EP109" s="85">
        <f t="shared" si="182"/>
        <v>0</v>
      </c>
      <c r="EQ109" s="85">
        <f t="shared" si="182"/>
        <v>0</v>
      </c>
      <c r="ER109" s="85">
        <f t="shared" si="182"/>
        <v>0</v>
      </c>
      <c r="ES109" s="85">
        <f t="shared" si="182"/>
        <v>0</v>
      </c>
      <c r="ET109" s="85">
        <f t="shared" si="182"/>
        <v>0</v>
      </c>
      <c r="EU109" s="85">
        <f t="shared" si="182"/>
        <v>0</v>
      </c>
      <c r="EV109" s="85">
        <f t="shared" si="182"/>
        <v>0</v>
      </c>
      <c r="EW109" s="85">
        <f t="shared" si="182"/>
        <v>0</v>
      </c>
      <c r="EX109" s="85">
        <f t="shared" si="182"/>
        <v>0</v>
      </c>
      <c r="EY109" s="85">
        <f t="shared" si="182"/>
        <v>0</v>
      </c>
      <c r="EZ109" s="85">
        <f t="shared" si="182"/>
        <v>0</v>
      </c>
      <c r="FA109" s="85">
        <f t="shared" si="182"/>
        <v>0</v>
      </c>
      <c r="FB109" s="85">
        <f t="shared" si="182"/>
        <v>0</v>
      </c>
      <c r="FC109" s="85">
        <f t="shared" si="182"/>
        <v>0</v>
      </c>
      <c r="FD109" s="85">
        <f t="shared" si="182"/>
        <v>0</v>
      </c>
      <c r="FE109" s="85">
        <f t="shared" si="182"/>
        <v>0</v>
      </c>
      <c r="FF109" s="85">
        <f t="shared" si="182"/>
        <v>0</v>
      </c>
      <c r="FG109" s="85">
        <f t="shared" si="182"/>
        <v>0</v>
      </c>
      <c r="FH109" s="85">
        <f t="shared" si="182"/>
        <v>0</v>
      </c>
      <c r="FI109" s="85">
        <f t="shared" si="182"/>
        <v>0</v>
      </c>
      <c r="FJ109" s="85">
        <f t="shared" si="182"/>
        <v>0</v>
      </c>
      <c r="FK109" s="85">
        <f t="shared" si="182"/>
        <v>0</v>
      </c>
      <c r="FL109" s="85">
        <f t="shared" si="182"/>
        <v>0</v>
      </c>
      <c r="FM109" s="85">
        <f t="shared" si="182"/>
        <v>0</v>
      </c>
      <c r="FN109" s="85">
        <f t="shared" si="182"/>
        <v>0</v>
      </c>
      <c r="FO109" s="85">
        <f t="shared" si="182"/>
        <v>0</v>
      </c>
      <c r="FP109" s="85">
        <f t="shared" si="182"/>
        <v>0</v>
      </c>
      <c r="FQ109" s="85">
        <f t="shared" si="182"/>
        <v>0</v>
      </c>
      <c r="FR109" s="85">
        <f t="shared" si="182"/>
        <v>0</v>
      </c>
      <c r="FS109" s="85">
        <f t="shared" si="182"/>
        <v>0</v>
      </c>
      <c r="FT109" s="85">
        <f t="shared" si="182"/>
        <v>0</v>
      </c>
      <c r="FU109" s="85">
        <f t="shared" si="182"/>
        <v>0</v>
      </c>
      <c r="FV109" s="85">
        <f t="shared" si="182"/>
        <v>0</v>
      </c>
      <c r="FW109" s="85">
        <f t="shared" si="182"/>
        <v>0</v>
      </c>
      <c r="FX109" s="85">
        <f t="shared" si="182"/>
        <v>0</v>
      </c>
      <c r="FY109" s="85">
        <f t="shared" si="182"/>
        <v>0</v>
      </c>
      <c r="FZ109" s="85">
        <f t="shared" si="182"/>
        <v>0</v>
      </c>
      <c r="GA109" s="85">
        <f t="shared" si="182"/>
        <v>0</v>
      </c>
      <c r="GB109" s="85">
        <f t="shared" si="182"/>
        <v>0</v>
      </c>
      <c r="GC109" s="85">
        <f t="shared" si="182"/>
        <v>0</v>
      </c>
      <c r="GD109" s="85">
        <f t="shared" si="182"/>
        <v>0</v>
      </c>
      <c r="GE109" s="85">
        <f t="shared" si="182"/>
        <v>0</v>
      </c>
      <c r="GF109" s="85">
        <f t="shared" si="182"/>
        <v>0</v>
      </c>
      <c r="GG109" s="85">
        <f t="shared" si="182"/>
        <v>0</v>
      </c>
      <c r="GH109" s="85">
        <f t="shared" si="182"/>
        <v>0</v>
      </c>
      <c r="GI109" s="85">
        <f t="shared" si="182"/>
        <v>0</v>
      </c>
      <c r="GJ109" s="85">
        <f t="shared" si="182"/>
        <v>0</v>
      </c>
      <c r="GK109" s="85">
        <f t="shared" si="182"/>
        <v>0</v>
      </c>
      <c r="GL109" s="85">
        <f t="shared" si="182"/>
        <v>0</v>
      </c>
      <c r="GM109" s="85">
        <f t="shared" si="182"/>
        <v>0</v>
      </c>
      <c r="GN109" s="85">
        <f t="shared" ref="GN109:IY109" si="183">SUM(GN105:GN108)</f>
        <v>0</v>
      </c>
      <c r="GO109" s="85">
        <f t="shared" si="183"/>
        <v>0</v>
      </c>
      <c r="GP109" s="85">
        <f t="shared" si="183"/>
        <v>0</v>
      </c>
      <c r="GQ109" s="85">
        <f t="shared" si="183"/>
        <v>0</v>
      </c>
      <c r="GR109" s="85">
        <f t="shared" si="183"/>
        <v>0</v>
      </c>
      <c r="GS109" s="85">
        <f t="shared" si="183"/>
        <v>0</v>
      </c>
      <c r="GT109" s="85">
        <f t="shared" si="183"/>
        <v>0</v>
      </c>
      <c r="GU109" s="85">
        <f t="shared" si="183"/>
        <v>0</v>
      </c>
      <c r="GV109" s="85">
        <f t="shared" si="183"/>
        <v>0</v>
      </c>
      <c r="GW109" s="85">
        <f t="shared" si="183"/>
        <v>0</v>
      </c>
      <c r="GX109" s="85">
        <f t="shared" si="183"/>
        <v>0</v>
      </c>
      <c r="GY109" s="85">
        <f t="shared" si="183"/>
        <v>0</v>
      </c>
      <c r="GZ109" s="85">
        <f t="shared" si="183"/>
        <v>0</v>
      </c>
      <c r="HA109" s="85">
        <f t="shared" si="183"/>
        <v>0</v>
      </c>
      <c r="HB109" s="85">
        <f t="shared" si="183"/>
        <v>0</v>
      </c>
      <c r="HC109" s="85">
        <f t="shared" si="183"/>
        <v>0</v>
      </c>
      <c r="HD109" s="85">
        <f t="shared" si="183"/>
        <v>0</v>
      </c>
      <c r="HE109" s="85">
        <f t="shared" si="183"/>
        <v>0</v>
      </c>
      <c r="HF109" s="85">
        <f t="shared" si="183"/>
        <v>0</v>
      </c>
      <c r="HG109" s="85">
        <f t="shared" si="183"/>
        <v>0</v>
      </c>
      <c r="HH109" s="85">
        <f t="shared" si="183"/>
        <v>0</v>
      </c>
      <c r="HI109" s="85">
        <f t="shared" si="183"/>
        <v>0</v>
      </c>
      <c r="HJ109" s="85">
        <f t="shared" si="183"/>
        <v>0</v>
      </c>
      <c r="HK109" s="85">
        <f t="shared" si="183"/>
        <v>0</v>
      </c>
      <c r="HL109" s="85">
        <f t="shared" si="183"/>
        <v>0</v>
      </c>
      <c r="HM109" s="85">
        <f t="shared" si="183"/>
        <v>0</v>
      </c>
      <c r="HN109" s="85">
        <f t="shared" si="183"/>
        <v>0</v>
      </c>
      <c r="HO109" s="85">
        <f t="shared" si="183"/>
        <v>0</v>
      </c>
      <c r="HP109" s="85">
        <f t="shared" si="183"/>
        <v>0</v>
      </c>
      <c r="HQ109" s="85">
        <f t="shared" si="183"/>
        <v>0</v>
      </c>
      <c r="HR109" s="85">
        <f t="shared" si="183"/>
        <v>0</v>
      </c>
      <c r="HS109" s="85">
        <f t="shared" si="183"/>
        <v>0</v>
      </c>
      <c r="HT109" s="85">
        <f t="shared" si="183"/>
        <v>0</v>
      </c>
      <c r="HU109" s="85">
        <f t="shared" si="183"/>
        <v>0</v>
      </c>
      <c r="HV109" s="85">
        <f t="shared" si="183"/>
        <v>0</v>
      </c>
      <c r="HW109" s="85">
        <f t="shared" si="183"/>
        <v>0</v>
      </c>
      <c r="HX109" s="85">
        <f t="shared" si="183"/>
        <v>0</v>
      </c>
      <c r="HY109" s="85">
        <f t="shared" si="183"/>
        <v>0</v>
      </c>
      <c r="HZ109" s="85">
        <f t="shared" si="183"/>
        <v>0</v>
      </c>
      <c r="IA109" s="85">
        <f t="shared" si="183"/>
        <v>0</v>
      </c>
      <c r="IB109" s="85">
        <f t="shared" si="183"/>
        <v>0</v>
      </c>
      <c r="IC109" s="85">
        <f t="shared" si="183"/>
        <v>0</v>
      </c>
      <c r="ID109" s="85">
        <f t="shared" si="183"/>
        <v>0</v>
      </c>
      <c r="IE109" s="85">
        <f t="shared" si="183"/>
        <v>0</v>
      </c>
      <c r="IF109" s="85">
        <f t="shared" si="183"/>
        <v>0</v>
      </c>
      <c r="IG109" s="85">
        <f t="shared" si="183"/>
        <v>0</v>
      </c>
      <c r="IH109" s="85">
        <f t="shared" si="183"/>
        <v>0</v>
      </c>
      <c r="II109" s="85">
        <f t="shared" si="183"/>
        <v>0</v>
      </c>
      <c r="IJ109" s="85">
        <f t="shared" si="183"/>
        <v>0</v>
      </c>
      <c r="IK109" s="85">
        <f t="shared" si="183"/>
        <v>0</v>
      </c>
      <c r="IL109" s="85">
        <f t="shared" si="183"/>
        <v>0</v>
      </c>
      <c r="IM109" s="85">
        <f t="shared" si="183"/>
        <v>0</v>
      </c>
      <c r="IN109" s="85">
        <f t="shared" si="183"/>
        <v>0</v>
      </c>
      <c r="IO109" s="85">
        <f t="shared" si="183"/>
        <v>0</v>
      </c>
      <c r="IP109" s="85">
        <f t="shared" si="183"/>
        <v>0</v>
      </c>
      <c r="IQ109" s="85">
        <f t="shared" si="183"/>
        <v>0</v>
      </c>
      <c r="IR109" s="85">
        <f t="shared" si="183"/>
        <v>0</v>
      </c>
      <c r="IS109" s="85">
        <f t="shared" si="183"/>
        <v>0</v>
      </c>
      <c r="IT109" s="85">
        <f t="shared" si="183"/>
        <v>0</v>
      </c>
      <c r="IU109" s="85">
        <f t="shared" si="183"/>
        <v>0</v>
      </c>
      <c r="IV109" s="85">
        <f t="shared" si="183"/>
        <v>0</v>
      </c>
      <c r="IW109" s="85">
        <f t="shared" si="183"/>
        <v>0</v>
      </c>
      <c r="IX109" s="85">
        <f t="shared" si="183"/>
        <v>0</v>
      </c>
      <c r="IY109" s="85">
        <f t="shared" si="183"/>
        <v>0</v>
      </c>
      <c r="IZ109" s="85">
        <f t="shared" ref="IZ109:JV109" si="184">SUM(IZ105:IZ108)</f>
        <v>0</v>
      </c>
      <c r="JA109" s="85">
        <f t="shared" si="184"/>
        <v>0</v>
      </c>
      <c r="JB109" s="85">
        <f t="shared" si="184"/>
        <v>0</v>
      </c>
      <c r="JC109" s="85">
        <f t="shared" si="184"/>
        <v>0</v>
      </c>
      <c r="JD109" s="85">
        <f t="shared" si="184"/>
        <v>0</v>
      </c>
      <c r="JE109" s="85">
        <f t="shared" si="184"/>
        <v>0</v>
      </c>
      <c r="JF109" s="85">
        <f t="shared" si="184"/>
        <v>0</v>
      </c>
      <c r="JG109" s="85">
        <f t="shared" si="184"/>
        <v>0</v>
      </c>
      <c r="JH109" s="85">
        <f t="shared" si="184"/>
        <v>0</v>
      </c>
      <c r="JI109" s="85">
        <f t="shared" si="184"/>
        <v>0</v>
      </c>
      <c r="JJ109" s="85">
        <f t="shared" si="184"/>
        <v>0</v>
      </c>
      <c r="JK109" s="85">
        <f t="shared" si="184"/>
        <v>0</v>
      </c>
      <c r="JL109" s="85">
        <f t="shared" si="184"/>
        <v>0</v>
      </c>
      <c r="JM109" s="85">
        <f t="shared" si="184"/>
        <v>0</v>
      </c>
      <c r="JN109" s="85">
        <f t="shared" si="184"/>
        <v>0</v>
      </c>
      <c r="JO109" s="85">
        <f t="shared" si="184"/>
        <v>0</v>
      </c>
      <c r="JP109" s="85">
        <f t="shared" si="184"/>
        <v>0</v>
      </c>
      <c r="JQ109" s="85">
        <f t="shared" si="184"/>
        <v>0</v>
      </c>
      <c r="JR109" s="85">
        <f t="shared" si="184"/>
        <v>0</v>
      </c>
      <c r="JS109" s="85">
        <f t="shared" si="184"/>
        <v>0</v>
      </c>
      <c r="JT109" s="85">
        <f t="shared" si="184"/>
        <v>0</v>
      </c>
      <c r="JU109" s="85">
        <f t="shared" si="184"/>
        <v>0</v>
      </c>
      <c r="JV109" s="85">
        <f t="shared" si="184"/>
        <v>0</v>
      </c>
    </row>
    <row r="110" spans="1:282" hidden="1">
      <c r="A110" s="58"/>
      <c r="B110" s="59"/>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c r="IT110" s="58"/>
      <c r="IU110" s="58"/>
      <c r="IV110" s="58"/>
      <c r="IW110" s="58"/>
      <c r="IX110" s="58"/>
      <c r="IY110" s="58"/>
      <c r="IZ110" s="58"/>
      <c r="JA110" s="58"/>
      <c r="JB110" s="58"/>
      <c r="JC110" s="58"/>
      <c r="JD110" s="58"/>
      <c r="JE110" s="58"/>
      <c r="JF110" s="58"/>
      <c r="JG110" s="58"/>
      <c r="JH110" s="58"/>
      <c r="JI110" s="58"/>
      <c r="JJ110" s="58"/>
      <c r="JK110" s="58"/>
      <c r="JL110" s="58"/>
      <c r="JM110" s="58"/>
      <c r="JN110" s="58"/>
      <c r="JO110" s="58"/>
      <c r="JP110" s="58"/>
      <c r="JQ110" s="58"/>
      <c r="JR110" s="58"/>
      <c r="JS110" s="58"/>
      <c r="JT110" s="58"/>
      <c r="JU110" s="58"/>
      <c r="JV110" s="58"/>
    </row>
    <row r="111" spans="1:282" hidden="1">
      <c r="A111" t="s">
        <v>272</v>
      </c>
      <c r="B111" s="59"/>
      <c r="C111" s="68">
        <f>IF(C108&gt;0,0,-C105*$C$37)</f>
        <v>0</v>
      </c>
      <c r="D111" s="68">
        <f t="shared" ref="D111:BO111" si="185">IF(D108&gt;0,0,-D105*$C$37)</f>
        <v>0</v>
      </c>
      <c r="E111" s="68">
        <f t="shared" si="185"/>
        <v>0</v>
      </c>
      <c r="F111" s="68">
        <f t="shared" si="185"/>
        <v>0</v>
      </c>
      <c r="G111" s="68">
        <f t="shared" si="185"/>
        <v>0</v>
      </c>
      <c r="H111" s="68">
        <f t="shared" si="185"/>
        <v>0</v>
      </c>
      <c r="I111" s="68">
        <f t="shared" si="185"/>
        <v>0</v>
      </c>
      <c r="J111" s="68">
        <f t="shared" si="185"/>
        <v>0</v>
      </c>
      <c r="K111" s="68">
        <f t="shared" si="185"/>
        <v>0</v>
      </c>
      <c r="L111" s="68">
        <f t="shared" si="185"/>
        <v>0</v>
      </c>
      <c r="M111" s="68">
        <f t="shared" si="185"/>
        <v>0</v>
      </c>
      <c r="N111" s="68">
        <f t="shared" si="185"/>
        <v>0</v>
      </c>
      <c r="O111" s="68">
        <f t="shared" si="185"/>
        <v>0</v>
      </c>
      <c r="P111" s="68">
        <f t="shared" si="185"/>
        <v>0</v>
      </c>
      <c r="Q111" s="68">
        <f t="shared" si="185"/>
        <v>0</v>
      </c>
      <c r="R111" s="68">
        <f t="shared" si="185"/>
        <v>0</v>
      </c>
      <c r="S111" s="68">
        <f t="shared" si="185"/>
        <v>0</v>
      </c>
      <c r="T111" s="68">
        <f t="shared" si="185"/>
        <v>0</v>
      </c>
      <c r="U111" s="68">
        <f t="shared" si="185"/>
        <v>0</v>
      </c>
      <c r="V111" s="68">
        <f t="shared" si="185"/>
        <v>0</v>
      </c>
      <c r="W111" s="68">
        <f t="shared" si="185"/>
        <v>0</v>
      </c>
      <c r="X111" s="68">
        <f t="shared" si="185"/>
        <v>0</v>
      </c>
      <c r="Y111" s="68">
        <f t="shared" si="185"/>
        <v>0</v>
      </c>
      <c r="Z111" s="68">
        <f t="shared" si="185"/>
        <v>0</v>
      </c>
      <c r="AA111" s="68">
        <f t="shared" si="185"/>
        <v>0</v>
      </c>
      <c r="AB111" s="68">
        <f t="shared" si="185"/>
        <v>0</v>
      </c>
      <c r="AC111" s="68">
        <f t="shared" si="185"/>
        <v>0</v>
      </c>
      <c r="AD111" s="68">
        <f t="shared" si="185"/>
        <v>0</v>
      </c>
      <c r="AE111" s="68">
        <f t="shared" si="185"/>
        <v>0</v>
      </c>
      <c r="AF111" s="68">
        <f t="shared" si="185"/>
        <v>0</v>
      </c>
      <c r="AG111" s="68">
        <f t="shared" si="185"/>
        <v>0</v>
      </c>
      <c r="AH111" s="68">
        <f t="shared" si="185"/>
        <v>0</v>
      </c>
      <c r="AI111" s="68">
        <f t="shared" si="185"/>
        <v>0</v>
      </c>
      <c r="AJ111" s="68">
        <f t="shared" si="185"/>
        <v>0</v>
      </c>
      <c r="AK111" s="68">
        <f t="shared" si="185"/>
        <v>0</v>
      </c>
      <c r="AL111" s="68">
        <f t="shared" si="185"/>
        <v>0</v>
      </c>
      <c r="AM111" s="68">
        <f t="shared" si="185"/>
        <v>0</v>
      </c>
      <c r="AN111" s="68">
        <f t="shared" si="185"/>
        <v>0</v>
      </c>
      <c r="AO111" s="68">
        <f t="shared" si="185"/>
        <v>0</v>
      </c>
      <c r="AP111" s="68">
        <f t="shared" si="185"/>
        <v>0</v>
      </c>
      <c r="AQ111" s="68">
        <f t="shared" si="185"/>
        <v>0</v>
      </c>
      <c r="AR111" s="68">
        <f t="shared" si="185"/>
        <v>0</v>
      </c>
      <c r="AS111" s="68">
        <f t="shared" si="185"/>
        <v>0</v>
      </c>
      <c r="AT111" s="68">
        <f t="shared" si="185"/>
        <v>0</v>
      </c>
      <c r="AU111" s="68">
        <f t="shared" si="185"/>
        <v>0</v>
      </c>
      <c r="AV111" s="68">
        <f t="shared" si="185"/>
        <v>0</v>
      </c>
      <c r="AW111" s="68">
        <f t="shared" si="185"/>
        <v>0</v>
      </c>
      <c r="AX111" s="68">
        <f t="shared" si="185"/>
        <v>0</v>
      </c>
      <c r="AY111" s="68">
        <f t="shared" si="185"/>
        <v>0</v>
      </c>
      <c r="AZ111" s="68">
        <f t="shared" si="185"/>
        <v>0</v>
      </c>
      <c r="BA111" s="68">
        <f t="shared" si="185"/>
        <v>0</v>
      </c>
      <c r="BB111" s="68">
        <f t="shared" si="185"/>
        <v>0</v>
      </c>
      <c r="BC111" s="68">
        <f t="shared" si="185"/>
        <v>0</v>
      </c>
      <c r="BD111" s="68">
        <f t="shared" si="185"/>
        <v>0</v>
      </c>
      <c r="BE111" s="68">
        <f t="shared" si="185"/>
        <v>0</v>
      </c>
      <c r="BF111" s="68">
        <f t="shared" si="185"/>
        <v>0</v>
      </c>
      <c r="BG111" s="68">
        <f t="shared" si="185"/>
        <v>0</v>
      </c>
      <c r="BH111" s="68">
        <f t="shared" si="185"/>
        <v>0</v>
      </c>
      <c r="BI111" s="68">
        <f t="shared" si="185"/>
        <v>0</v>
      </c>
      <c r="BJ111" s="68">
        <f t="shared" si="185"/>
        <v>0</v>
      </c>
      <c r="BK111" s="68">
        <f t="shared" si="185"/>
        <v>0</v>
      </c>
      <c r="BL111" s="68">
        <f t="shared" si="185"/>
        <v>0</v>
      </c>
      <c r="BM111" s="68">
        <f t="shared" si="185"/>
        <v>0</v>
      </c>
      <c r="BN111" s="68">
        <f t="shared" si="185"/>
        <v>0</v>
      </c>
      <c r="BO111" s="68">
        <f t="shared" si="185"/>
        <v>0</v>
      </c>
      <c r="BP111" s="68">
        <f t="shared" ref="BP111:EA111" si="186">IF(BP108&gt;0,0,-BP105*$C$37)</f>
        <v>0</v>
      </c>
      <c r="BQ111" s="68">
        <f t="shared" si="186"/>
        <v>0</v>
      </c>
      <c r="BR111" s="68">
        <f t="shared" si="186"/>
        <v>0</v>
      </c>
      <c r="BS111" s="68">
        <f t="shared" si="186"/>
        <v>0</v>
      </c>
      <c r="BT111" s="68">
        <f t="shared" si="186"/>
        <v>0</v>
      </c>
      <c r="BU111" s="68">
        <f t="shared" si="186"/>
        <v>0</v>
      </c>
      <c r="BV111" s="68">
        <f t="shared" si="186"/>
        <v>0</v>
      </c>
      <c r="BW111" s="68">
        <f t="shared" si="186"/>
        <v>0</v>
      </c>
      <c r="BX111" s="68">
        <f t="shared" si="186"/>
        <v>0</v>
      </c>
      <c r="BY111" s="68">
        <f t="shared" si="186"/>
        <v>0</v>
      </c>
      <c r="BZ111" s="68">
        <f t="shared" si="186"/>
        <v>0</v>
      </c>
      <c r="CA111" s="68">
        <f t="shared" si="186"/>
        <v>0</v>
      </c>
      <c r="CB111" s="68">
        <f t="shared" si="186"/>
        <v>0</v>
      </c>
      <c r="CC111" s="68">
        <f t="shared" si="186"/>
        <v>0</v>
      </c>
      <c r="CD111" s="68">
        <f t="shared" si="186"/>
        <v>0</v>
      </c>
      <c r="CE111" s="68">
        <f t="shared" si="186"/>
        <v>0</v>
      </c>
      <c r="CF111" s="68">
        <f t="shared" si="186"/>
        <v>0</v>
      </c>
      <c r="CG111" s="68">
        <f t="shared" si="186"/>
        <v>0</v>
      </c>
      <c r="CH111" s="68">
        <f t="shared" si="186"/>
        <v>0</v>
      </c>
      <c r="CI111" s="68">
        <f t="shared" si="186"/>
        <v>0</v>
      </c>
      <c r="CJ111" s="68">
        <f t="shared" si="186"/>
        <v>0</v>
      </c>
      <c r="CK111" s="68">
        <f t="shared" si="186"/>
        <v>0</v>
      </c>
      <c r="CL111" s="68">
        <f t="shared" si="186"/>
        <v>0</v>
      </c>
      <c r="CM111" s="68">
        <f t="shared" si="186"/>
        <v>0</v>
      </c>
      <c r="CN111" s="68">
        <f t="shared" si="186"/>
        <v>0</v>
      </c>
      <c r="CO111" s="68">
        <f t="shared" si="186"/>
        <v>0</v>
      </c>
      <c r="CP111" s="68">
        <f t="shared" si="186"/>
        <v>0</v>
      </c>
      <c r="CQ111" s="68">
        <f t="shared" si="186"/>
        <v>0</v>
      </c>
      <c r="CR111" s="68">
        <f t="shared" si="186"/>
        <v>0</v>
      </c>
      <c r="CS111" s="68">
        <f t="shared" si="186"/>
        <v>0</v>
      </c>
      <c r="CT111" s="68">
        <f t="shared" si="186"/>
        <v>0</v>
      </c>
      <c r="CU111" s="68">
        <f t="shared" si="186"/>
        <v>0</v>
      </c>
      <c r="CV111" s="68">
        <f t="shared" si="186"/>
        <v>0</v>
      </c>
      <c r="CW111" s="68">
        <f t="shared" si="186"/>
        <v>0</v>
      </c>
      <c r="CX111" s="68">
        <f t="shared" si="186"/>
        <v>0</v>
      </c>
      <c r="CY111" s="68">
        <f t="shared" si="186"/>
        <v>0</v>
      </c>
      <c r="CZ111" s="68">
        <f t="shared" si="186"/>
        <v>0</v>
      </c>
      <c r="DA111" s="68">
        <f t="shared" si="186"/>
        <v>0</v>
      </c>
      <c r="DB111" s="68">
        <f t="shared" si="186"/>
        <v>0</v>
      </c>
      <c r="DC111" s="68">
        <f t="shared" si="186"/>
        <v>0</v>
      </c>
      <c r="DD111" s="68">
        <f t="shared" si="186"/>
        <v>0</v>
      </c>
      <c r="DE111" s="68">
        <f t="shared" si="186"/>
        <v>0</v>
      </c>
      <c r="DF111" s="68">
        <f t="shared" si="186"/>
        <v>0</v>
      </c>
      <c r="DG111" s="68">
        <f t="shared" si="186"/>
        <v>0</v>
      </c>
      <c r="DH111" s="68">
        <f t="shared" si="186"/>
        <v>0</v>
      </c>
      <c r="DI111" s="68">
        <f t="shared" si="186"/>
        <v>0</v>
      </c>
      <c r="DJ111" s="68">
        <f t="shared" si="186"/>
        <v>0</v>
      </c>
      <c r="DK111" s="68">
        <f t="shared" si="186"/>
        <v>0</v>
      </c>
      <c r="DL111" s="68">
        <f t="shared" si="186"/>
        <v>0</v>
      </c>
      <c r="DM111" s="68">
        <f t="shared" si="186"/>
        <v>0</v>
      </c>
      <c r="DN111" s="68">
        <f t="shared" si="186"/>
        <v>0</v>
      </c>
      <c r="DO111" s="68">
        <f t="shared" si="186"/>
        <v>0</v>
      </c>
      <c r="DP111" s="68">
        <f t="shared" si="186"/>
        <v>0</v>
      </c>
      <c r="DQ111" s="68">
        <f t="shared" si="186"/>
        <v>0</v>
      </c>
      <c r="DR111" s="68">
        <f t="shared" si="186"/>
        <v>0</v>
      </c>
      <c r="DS111" s="68">
        <f t="shared" si="186"/>
        <v>0</v>
      </c>
      <c r="DT111" s="68">
        <f t="shared" si="186"/>
        <v>0</v>
      </c>
      <c r="DU111" s="68">
        <f t="shared" si="186"/>
        <v>0</v>
      </c>
      <c r="DV111" s="68">
        <f t="shared" si="186"/>
        <v>0</v>
      </c>
      <c r="DW111" s="68">
        <f t="shared" si="186"/>
        <v>0</v>
      </c>
      <c r="DX111" s="68">
        <f t="shared" si="186"/>
        <v>0</v>
      </c>
      <c r="DY111" s="68">
        <f t="shared" si="186"/>
        <v>0</v>
      </c>
      <c r="DZ111" s="68">
        <f t="shared" si="186"/>
        <v>0</v>
      </c>
      <c r="EA111" s="68">
        <f t="shared" si="186"/>
        <v>0</v>
      </c>
      <c r="EB111" s="68">
        <f t="shared" ref="EB111:GM111" si="187">IF(EB108&gt;0,0,-EB105*$C$37)</f>
        <v>0</v>
      </c>
      <c r="EC111" s="68">
        <f t="shared" si="187"/>
        <v>0</v>
      </c>
      <c r="ED111" s="68">
        <f t="shared" si="187"/>
        <v>0</v>
      </c>
      <c r="EE111" s="68">
        <f t="shared" si="187"/>
        <v>0</v>
      </c>
      <c r="EF111" s="68">
        <f t="shared" si="187"/>
        <v>0</v>
      </c>
      <c r="EG111" s="68">
        <f t="shared" si="187"/>
        <v>0</v>
      </c>
      <c r="EH111" s="68">
        <f t="shared" si="187"/>
        <v>0</v>
      </c>
      <c r="EI111" s="68">
        <f t="shared" si="187"/>
        <v>0</v>
      </c>
      <c r="EJ111" s="68">
        <f t="shared" si="187"/>
        <v>0</v>
      </c>
      <c r="EK111" s="68">
        <f t="shared" si="187"/>
        <v>0</v>
      </c>
      <c r="EL111" s="68">
        <f t="shared" si="187"/>
        <v>0</v>
      </c>
      <c r="EM111" s="68">
        <f t="shared" si="187"/>
        <v>0</v>
      </c>
      <c r="EN111" s="68">
        <f t="shared" si="187"/>
        <v>0</v>
      </c>
      <c r="EO111" s="68">
        <f t="shared" si="187"/>
        <v>0</v>
      </c>
      <c r="EP111" s="68">
        <f t="shared" si="187"/>
        <v>0</v>
      </c>
      <c r="EQ111" s="68">
        <f t="shared" si="187"/>
        <v>0</v>
      </c>
      <c r="ER111" s="68">
        <f t="shared" si="187"/>
        <v>0</v>
      </c>
      <c r="ES111" s="68">
        <f t="shared" si="187"/>
        <v>0</v>
      </c>
      <c r="ET111" s="68">
        <f t="shared" si="187"/>
        <v>0</v>
      </c>
      <c r="EU111" s="68">
        <f t="shared" si="187"/>
        <v>0</v>
      </c>
      <c r="EV111" s="68">
        <f t="shared" si="187"/>
        <v>0</v>
      </c>
      <c r="EW111" s="68">
        <f t="shared" si="187"/>
        <v>0</v>
      </c>
      <c r="EX111" s="68">
        <f t="shared" si="187"/>
        <v>0</v>
      </c>
      <c r="EY111" s="68">
        <f t="shared" si="187"/>
        <v>0</v>
      </c>
      <c r="EZ111" s="68">
        <f t="shared" si="187"/>
        <v>0</v>
      </c>
      <c r="FA111" s="68">
        <f t="shared" si="187"/>
        <v>0</v>
      </c>
      <c r="FB111" s="68">
        <f t="shared" si="187"/>
        <v>0</v>
      </c>
      <c r="FC111" s="68">
        <f t="shared" si="187"/>
        <v>0</v>
      </c>
      <c r="FD111" s="68">
        <f t="shared" si="187"/>
        <v>0</v>
      </c>
      <c r="FE111" s="68">
        <f t="shared" si="187"/>
        <v>0</v>
      </c>
      <c r="FF111" s="68">
        <f t="shared" si="187"/>
        <v>0</v>
      </c>
      <c r="FG111" s="68">
        <f t="shared" si="187"/>
        <v>0</v>
      </c>
      <c r="FH111" s="68">
        <f t="shared" si="187"/>
        <v>0</v>
      </c>
      <c r="FI111" s="68">
        <f t="shared" si="187"/>
        <v>0</v>
      </c>
      <c r="FJ111" s="68">
        <f t="shared" si="187"/>
        <v>0</v>
      </c>
      <c r="FK111" s="68">
        <f t="shared" si="187"/>
        <v>0</v>
      </c>
      <c r="FL111" s="68">
        <f t="shared" si="187"/>
        <v>0</v>
      </c>
      <c r="FM111" s="68">
        <f t="shared" si="187"/>
        <v>0</v>
      </c>
      <c r="FN111" s="68">
        <f t="shared" si="187"/>
        <v>0</v>
      </c>
      <c r="FO111" s="68">
        <f t="shared" si="187"/>
        <v>0</v>
      </c>
      <c r="FP111" s="68">
        <f t="shared" si="187"/>
        <v>0</v>
      </c>
      <c r="FQ111" s="68">
        <f t="shared" si="187"/>
        <v>0</v>
      </c>
      <c r="FR111" s="68">
        <f t="shared" si="187"/>
        <v>0</v>
      </c>
      <c r="FS111" s="68">
        <f t="shared" si="187"/>
        <v>0</v>
      </c>
      <c r="FT111" s="68">
        <f t="shared" si="187"/>
        <v>0</v>
      </c>
      <c r="FU111" s="68">
        <f t="shared" si="187"/>
        <v>0</v>
      </c>
      <c r="FV111" s="68">
        <f t="shared" si="187"/>
        <v>0</v>
      </c>
      <c r="FW111" s="68">
        <f t="shared" si="187"/>
        <v>0</v>
      </c>
      <c r="FX111" s="68">
        <f t="shared" si="187"/>
        <v>0</v>
      </c>
      <c r="FY111" s="68">
        <f t="shared" si="187"/>
        <v>0</v>
      </c>
      <c r="FZ111" s="68">
        <f t="shared" si="187"/>
        <v>0</v>
      </c>
      <c r="GA111" s="68">
        <f t="shared" si="187"/>
        <v>0</v>
      </c>
      <c r="GB111" s="68">
        <f t="shared" si="187"/>
        <v>0</v>
      </c>
      <c r="GC111" s="68">
        <f t="shared" si="187"/>
        <v>0</v>
      </c>
      <c r="GD111" s="68">
        <f t="shared" si="187"/>
        <v>0</v>
      </c>
      <c r="GE111" s="68">
        <f t="shared" si="187"/>
        <v>0</v>
      </c>
      <c r="GF111" s="68">
        <f t="shared" si="187"/>
        <v>0</v>
      </c>
      <c r="GG111" s="68">
        <f t="shared" si="187"/>
        <v>0</v>
      </c>
      <c r="GH111" s="68">
        <f t="shared" si="187"/>
        <v>0</v>
      </c>
      <c r="GI111" s="68">
        <f t="shared" si="187"/>
        <v>0</v>
      </c>
      <c r="GJ111" s="68">
        <f t="shared" si="187"/>
        <v>0</v>
      </c>
      <c r="GK111" s="68">
        <f t="shared" si="187"/>
        <v>0</v>
      </c>
      <c r="GL111" s="68">
        <f t="shared" si="187"/>
        <v>0</v>
      </c>
      <c r="GM111" s="68">
        <f t="shared" si="187"/>
        <v>0</v>
      </c>
      <c r="GN111" s="68">
        <f t="shared" ref="GN111:IY111" si="188">IF(GN108&gt;0,0,-GN105*$C$37)</f>
        <v>0</v>
      </c>
      <c r="GO111" s="68">
        <f t="shared" si="188"/>
        <v>0</v>
      </c>
      <c r="GP111" s="68">
        <f t="shared" si="188"/>
        <v>0</v>
      </c>
      <c r="GQ111" s="68">
        <f t="shared" si="188"/>
        <v>0</v>
      </c>
      <c r="GR111" s="68">
        <f t="shared" si="188"/>
        <v>0</v>
      </c>
      <c r="GS111" s="68">
        <f t="shared" si="188"/>
        <v>0</v>
      </c>
      <c r="GT111" s="68">
        <f t="shared" si="188"/>
        <v>0</v>
      </c>
      <c r="GU111" s="68">
        <f t="shared" si="188"/>
        <v>0</v>
      </c>
      <c r="GV111" s="68">
        <f t="shared" si="188"/>
        <v>0</v>
      </c>
      <c r="GW111" s="68">
        <f t="shared" si="188"/>
        <v>0</v>
      </c>
      <c r="GX111" s="68">
        <f t="shared" si="188"/>
        <v>0</v>
      </c>
      <c r="GY111" s="68">
        <f t="shared" si="188"/>
        <v>0</v>
      </c>
      <c r="GZ111" s="68">
        <f t="shared" si="188"/>
        <v>0</v>
      </c>
      <c r="HA111" s="68">
        <f t="shared" si="188"/>
        <v>0</v>
      </c>
      <c r="HB111" s="68">
        <f t="shared" si="188"/>
        <v>0</v>
      </c>
      <c r="HC111" s="68">
        <f t="shared" si="188"/>
        <v>0</v>
      </c>
      <c r="HD111" s="68">
        <f t="shared" si="188"/>
        <v>0</v>
      </c>
      <c r="HE111" s="68">
        <f t="shared" si="188"/>
        <v>0</v>
      </c>
      <c r="HF111" s="68">
        <f t="shared" si="188"/>
        <v>0</v>
      </c>
      <c r="HG111" s="68">
        <f t="shared" si="188"/>
        <v>0</v>
      </c>
      <c r="HH111" s="68">
        <f t="shared" si="188"/>
        <v>0</v>
      </c>
      <c r="HI111" s="68">
        <f t="shared" si="188"/>
        <v>0</v>
      </c>
      <c r="HJ111" s="68">
        <f t="shared" si="188"/>
        <v>0</v>
      </c>
      <c r="HK111" s="68">
        <f t="shared" si="188"/>
        <v>0</v>
      </c>
      <c r="HL111" s="68">
        <f t="shared" si="188"/>
        <v>0</v>
      </c>
      <c r="HM111" s="68">
        <f t="shared" si="188"/>
        <v>0</v>
      </c>
      <c r="HN111" s="68">
        <f t="shared" si="188"/>
        <v>0</v>
      </c>
      <c r="HO111" s="68">
        <f t="shared" si="188"/>
        <v>0</v>
      </c>
      <c r="HP111" s="68">
        <f t="shared" si="188"/>
        <v>0</v>
      </c>
      <c r="HQ111" s="68">
        <f t="shared" si="188"/>
        <v>0</v>
      </c>
      <c r="HR111" s="68">
        <f t="shared" si="188"/>
        <v>0</v>
      </c>
      <c r="HS111" s="68">
        <f t="shared" si="188"/>
        <v>0</v>
      </c>
      <c r="HT111" s="68">
        <f t="shared" si="188"/>
        <v>0</v>
      </c>
      <c r="HU111" s="68">
        <f t="shared" si="188"/>
        <v>0</v>
      </c>
      <c r="HV111" s="68">
        <f t="shared" si="188"/>
        <v>0</v>
      </c>
      <c r="HW111" s="68">
        <f t="shared" si="188"/>
        <v>0</v>
      </c>
      <c r="HX111" s="68">
        <f t="shared" si="188"/>
        <v>0</v>
      </c>
      <c r="HY111" s="68">
        <f t="shared" si="188"/>
        <v>0</v>
      </c>
      <c r="HZ111" s="68">
        <f t="shared" si="188"/>
        <v>0</v>
      </c>
      <c r="IA111" s="68">
        <f t="shared" si="188"/>
        <v>0</v>
      </c>
      <c r="IB111" s="68">
        <f t="shared" si="188"/>
        <v>0</v>
      </c>
      <c r="IC111" s="68">
        <f t="shared" si="188"/>
        <v>0</v>
      </c>
      <c r="ID111" s="68">
        <f t="shared" si="188"/>
        <v>0</v>
      </c>
      <c r="IE111" s="68">
        <f t="shared" si="188"/>
        <v>0</v>
      </c>
      <c r="IF111" s="68">
        <f t="shared" si="188"/>
        <v>0</v>
      </c>
      <c r="IG111" s="68">
        <f t="shared" si="188"/>
        <v>0</v>
      </c>
      <c r="IH111" s="68">
        <f t="shared" si="188"/>
        <v>0</v>
      </c>
      <c r="II111" s="68">
        <f t="shared" si="188"/>
        <v>0</v>
      </c>
      <c r="IJ111" s="68">
        <f t="shared" si="188"/>
        <v>0</v>
      </c>
      <c r="IK111" s="68">
        <f t="shared" si="188"/>
        <v>0</v>
      </c>
      <c r="IL111" s="68">
        <f t="shared" si="188"/>
        <v>0</v>
      </c>
      <c r="IM111" s="68">
        <f t="shared" si="188"/>
        <v>0</v>
      </c>
      <c r="IN111" s="68">
        <f t="shared" si="188"/>
        <v>0</v>
      </c>
      <c r="IO111" s="68">
        <f t="shared" si="188"/>
        <v>0</v>
      </c>
      <c r="IP111" s="68">
        <f t="shared" si="188"/>
        <v>0</v>
      </c>
      <c r="IQ111" s="68">
        <f t="shared" si="188"/>
        <v>0</v>
      </c>
      <c r="IR111" s="68">
        <f t="shared" si="188"/>
        <v>0</v>
      </c>
      <c r="IS111" s="68">
        <f t="shared" si="188"/>
        <v>0</v>
      </c>
      <c r="IT111" s="68">
        <f t="shared" si="188"/>
        <v>0</v>
      </c>
      <c r="IU111" s="68">
        <f t="shared" si="188"/>
        <v>0</v>
      </c>
      <c r="IV111" s="68">
        <f t="shared" si="188"/>
        <v>0</v>
      </c>
      <c r="IW111" s="68">
        <f t="shared" si="188"/>
        <v>0</v>
      </c>
      <c r="IX111" s="68">
        <f t="shared" si="188"/>
        <v>0</v>
      </c>
      <c r="IY111" s="68">
        <f t="shared" si="188"/>
        <v>0</v>
      </c>
      <c r="IZ111" s="68">
        <f t="shared" ref="IZ111:JV111" si="189">IF(IZ108&gt;0,0,-IZ105*$C$37)</f>
        <v>0</v>
      </c>
      <c r="JA111" s="68">
        <f t="shared" si="189"/>
        <v>0</v>
      </c>
      <c r="JB111" s="68">
        <f t="shared" si="189"/>
        <v>0</v>
      </c>
      <c r="JC111" s="68">
        <f t="shared" si="189"/>
        <v>0</v>
      </c>
      <c r="JD111" s="68">
        <f t="shared" si="189"/>
        <v>0</v>
      </c>
      <c r="JE111" s="68">
        <f t="shared" si="189"/>
        <v>0</v>
      </c>
      <c r="JF111" s="68">
        <f t="shared" si="189"/>
        <v>0</v>
      </c>
      <c r="JG111" s="68">
        <f t="shared" si="189"/>
        <v>0</v>
      </c>
      <c r="JH111" s="68">
        <f t="shared" si="189"/>
        <v>0</v>
      </c>
      <c r="JI111" s="68">
        <f t="shared" si="189"/>
        <v>0</v>
      </c>
      <c r="JJ111" s="68">
        <f t="shared" si="189"/>
        <v>0</v>
      </c>
      <c r="JK111" s="68">
        <f t="shared" si="189"/>
        <v>0</v>
      </c>
      <c r="JL111" s="68">
        <f t="shared" si="189"/>
        <v>0</v>
      </c>
      <c r="JM111" s="68">
        <f t="shared" si="189"/>
        <v>0</v>
      </c>
      <c r="JN111" s="68">
        <f t="shared" si="189"/>
        <v>0</v>
      </c>
      <c r="JO111" s="68">
        <f t="shared" si="189"/>
        <v>0</v>
      </c>
      <c r="JP111" s="68">
        <f t="shared" si="189"/>
        <v>0</v>
      </c>
      <c r="JQ111" s="68">
        <f t="shared" si="189"/>
        <v>0</v>
      </c>
      <c r="JR111" s="68">
        <f t="shared" si="189"/>
        <v>0</v>
      </c>
      <c r="JS111" s="68">
        <f t="shared" si="189"/>
        <v>0</v>
      </c>
      <c r="JT111" s="68">
        <f t="shared" si="189"/>
        <v>0</v>
      </c>
      <c r="JU111" s="68">
        <f t="shared" si="189"/>
        <v>0</v>
      </c>
      <c r="JV111" s="68">
        <f t="shared" si="189"/>
        <v>0</v>
      </c>
    </row>
    <row r="112" spans="1:282" hidden="1">
      <c r="A112" s="72" t="s">
        <v>273</v>
      </c>
      <c r="B112" s="59"/>
      <c r="C112" s="86">
        <f>-(C107+C111)</f>
        <v>0</v>
      </c>
      <c r="D112" s="86">
        <f t="shared" ref="D112:BO112" si="190">-(D107+D111)</f>
        <v>0</v>
      </c>
      <c r="E112" s="86">
        <f t="shared" si="190"/>
        <v>0</v>
      </c>
      <c r="F112" s="86">
        <f t="shared" si="190"/>
        <v>0</v>
      </c>
      <c r="G112" s="86">
        <f t="shared" si="190"/>
        <v>0</v>
      </c>
      <c r="H112" s="86">
        <f t="shared" si="190"/>
        <v>0</v>
      </c>
      <c r="I112" s="86">
        <f t="shared" si="190"/>
        <v>0</v>
      </c>
      <c r="J112" s="86">
        <f t="shared" si="190"/>
        <v>0</v>
      </c>
      <c r="K112" s="86">
        <f t="shared" si="190"/>
        <v>0</v>
      </c>
      <c r="L112" s="86">
        <f t="shared" si="190"/>
        <v>0</v>
      </c>
      <c r="M112" s="86">
        <f t="shared" si="190"/>
        <v>0</v>
      </c>
      <c r="N112" s="86">
        <f t="shared" si="190"/>
        <v>0</v>
      </c>
      <c r="O112" s="86">
        <f t="shared" si="190"/>
        <v>0</v>
      </c>
      <c r="P112" s="86">
        <f t="shared" si="190"/>
        <v>0</v>
      </c>
      <c r="Q112" s="86">
        <f t="shared" si="190"/>
        <v>0</v>
      </c>
      <c r="R112" s="86">
        <f t="shared" si="190"/>
        <v>0</v>
      </c>
      <c r="S112" s="86">
        <f t="shared" si="190"/>
        <v>0</v>
      </c>
      <c r="T112" s="86">
        <f t="shared" si="190"/>
        <v>0</v>
      </c>
      <c r="U112" s="86">
        <f t="shared" si="190"/>
        <v>0</v>
      </c>
      <c r="V112" s="86">
        <f t="shared" si="190"/>
        <v>0</v>
      </c>
      <c r="W112" s="86">
        <f t="shared" si="190"/>
        <v>0</v>
      </c>
      <c r="X112" s="86">
        <f t="shared" si="190"/>
        <v>0</v>
      </c>
      <c r="Y112" s="86">
        <f t="shared" si="190"/>
        <v>0</v>
      </c>
      <c r="Z112" s="86">
        <f t="shared" si="190"/>
        <v>0</v>
      </c>
      <c r="AA112" s="86">
        <f t="shared" si="190"/>
        <v>0</v>
      </c>
      <c r="AB112" s="86">
        <f t="shared" si="190"/>
        <v>0</v>
      </c>
      <c r="AC112" s="86">
        <f t="shared" si="190"/>
        <v>0</v>
      </c>
      <c r="AD112" s="86">
        <f t="shared" si="190"/>
        <v>0</v>
      </c>
      <c r="AE112" s="86">
        <f t="shared" si="190"/>
        <v>0</v>
      </c>
      <c r="AF112" s="86">
        <f t="shared" si="190"/>
        <v>0</v>
      </c>
      <c r="AG112" s="86">
        <f t="shared" si="190"/>
        <v>0</v>
      </c>
      <c r="AH112" s="86">
        <f t="shared" si="190"/>
        <v>0</v>
      </c>
      <c r="AI112" s="86">
        <f t="shared" si="190"/>
        <v>0</v>
      </c>
      <c r="AJ112" s="86">
        <f t="shared" si="190"/>
        <v>0</v>
      </c>
      <c r="AK112" s="86">
        <f t="shared" si="190"/>
        <v>0</v>
      </c>
      <c r="AL112" s="86">
        <f t="shared" si="190"/>
        <v>0</v>
      </c>
      <c r="AM112" s="86">
        <f t="shared" si="190"/>
        <v>0</v>
      </c>
      <c r="AN112" s="86">
        <f t="shared" si="190"/>
        <v>0</v>
      </c>
      <c r="AO112" s="86">
        <f t="shared" si="190"/>
        <v>0</v>
      </c>
      <c r="AP112" s="86">
        <f t="shared" si="190"/>
        <v>0</v>
      </c>
      <c r="AQ112" s="86">
        <f t="shared" si="190"/>
        <v>0</v>
      </c>
      <c r="AR112" s="86">
        <f t="shared" si="190"/>
        <v>0</v>
      </c>
      <c r="AS112" s="86">
        <f t="shared" si="190"/>
        <v>0</v>
      </c>
      <c r="AT112" s="86">
        <f t="shared" si="190"/>
        <v>0</v>
      </c>
      <c r="AU112" s="86">
        <f t="shared" si="190"/>
        <v>0</v>
      </c>
      <c r="AV112" s="86">
        <f t="shared" si="190"/>
        <v>0</v>
      </c>
      <c r="AW112" s="86">
        <f t="shared" si="190"/>
        <v>0</v>
      </c>
      <c r="AX112" s="86">
        <f t="shared" si="190"/>
        <v>0</v>
      </c>
      <c r="AY112" s="86">
        <f t="shared" si="190"/>
        <v>0</v>
      </c>
      <c r="AZ112" s="86">
        <f t="shared" si="190"/>
        <v>0</v>
      </c>
      <c r="BA112" s="86">
        <f t="shared" si="190"/>
        <v>0</v>
      </c>
      <c r="BB112" s="86">
        <f t="shared" si="190"/>
        <v>0</v>
      </c>
      <c r="BC112" s="86">
        <f t="shared" si="190"/>
        <v>0</v>
      </c>
      <c r="BD112" s="86">
        <f t="shared" si="190"/>
        <v>0</v>
      </c>
      <c r="BE112" s="86">
        <f t="shared" si="190"/>
        <v>0</v>
      </c>
      <c r="BF112" s="86">
        <f t="shared" si="190"/>
        <v>0</v>
      </c>
      <c r="BG112" s="86">
        <f t="shared" si="190"/>
        <v>0</v>
      </c>
      <c r="BH112" s="86">
        <f t="shared" si="190"/>
        <v>0</v>
      </c>
      <c r="BI112" s="86">
        <f t="shared" si="190"/>
        <v>0</v>
      </c>
      <c r="BJ112" s="86">
        <f t="shared" si="190"/>
        <v>0</v>
      </c>
      <c r="BK112" s="86">
        <f t="shared" si="190"/>
        <v>0</v>
      </c>
      <c r="BL112" s="86">
        <f t="shared" si="190"/>
        <v>0</v>
      </c>
      <c r="BM112" s="86">
        <f t="shared" si="190"/>
        <v>0</v>
      </c>
      <c r="BN112" s="86">
        <f t="shared" si="190"/>
        <v>0</v>
      </c>
      <c r="BO112" s="86">
        <f t="shared" si="190"/>
        <v>0</v>
      </c>
      <c r="BP112" s="86">
        <f t="shared" ref="BP112:EA112" si="191">-(BP107+BP111)</f>
        <v>0</v>
      </c>
      <c r="BQ112" s="86">
        <f t="shared" si="191"/>
        <v>0</v>
      </c>
      <c r="BR112" s="86">
        <f t="shared" si="191"/>
        <v>0</v>
      </c>
      <c r="BS112" s="86">
        <f t="shared" si="191"/>
        <v>0</v>
      </c>
      <c r="BT112" s="86">
        <f t="shared" si="191"/>
        <v>0</v>
      </c>
      <c r="BU112" s="86">
        <f t="shared" si="191"/>
        <v>0</v>
      </c>
      <c r="BV112" s="86">
        <f t="shared" si="191"/>
        <v>0</v>
      </c>
      <c r="BW112" s="86">
        <f t="shared" si="191"/>
        <v>0</v>
      </c>
      <c r="BX112" s="86">
        <f t="shared" si="191"/>
        <v>0</v>
      </c>
      <c r="BY112" s="86">
        <f t="shared" si="191"/>
        <v>0</v>
      </c>
      <c r="BZ112" s="86">
        <f t="shared" si="191"/>
        <v>0</v>
      </c>
      <c r="CA112" s="86">
        <f t="shared" si="191"/>
        <v>0</v>
      </c>
      <c r="CB112" s="86">
        <f t="shared" si="191"/>
        <v>0</v>
      </c>
      <c r="CC112" s="86">
        <f t="shared" si="191"/>
        <v>0</v>
      </c>
      <c r="CD112" s="86">
        <f t="shared" si="191"/>
        <v>0</v>
      </c>
      <c r="CE112" s="86">
        <f t="shared" si="191"/>
        <v>0</v>
      </c>
      <c r="CF112" s="86">
        <f t="shared" si="191"/>
        <v>0</v>
      </c>
      <c r="CG112" s="86">
        <f t="shared" si="191"/>
        <v>0</v>
      </c>
      <c r="CH112" s="86">
        <f t="shared" si="191"/>
        <v>0</v>
      </c>
      <c r="CI112" s="86">
        <f t="shared" si="191"/>
        <v>0</v>
      </c>
      <c r="CJ112" s="86">
        <f t="shared" si="191"/>
        <v>0</v>
      </c>
      <c r="CK112" s="86">
        <f t="shared" si="191"/>
        <v>0</v>
      </c>
      <c r="CL112" s="86">
        <f t="shared" si="191"/>
        <v>0</v>
      </c>
      <c r="CM112" s="86">
        <f t="shared" si="191"/>
        <v>0</v>
      </c>
      <c r="CN112" s="86">
        <f t="shared" si="191"/>
        <v>0</v>
      </c>
      <c r="CO112" s="86">
        <f t="shared" si="191"/>
        <v>0</v>
      </c>
      <c r="CP112" s="86">
        <f t="shared" si="191"/>
        <v>0</v>
      </c>
      <c r="CQ112" s="86">
        <f t="shared" si="191"/>
        <v>0</v>
      </c>
      <c r="CR112" s="86">
        <f t="shared" si="191"/>
        <v>0</v>
      </c>
      <c r="CS112" s="86">
        <f t="shared" si="191"/>
        <v>0</v>
      </c>
      <c r="CT112" s="86">
        <f t="shared" si="191"/>
        <v>0</v>
      </c>
      <c r="CU112" s="86">
        <f t="shared" si="191"/>
        <v>0</v>
      </c>
      <c r="CV112" s="86">
        <f t="shared" si="191"/>
        <v>0</v>
      </c>
      <c r="CW112" s="86">
        <f t="shared" si="191"/>
        <v>0</v>
      </c>
      <c r="CX112" s="86">
        <f t="shared" si="191"/>
        <v>0</v>
      </c>
      <c r="CY112" s="86">
        <f t="shared" si="191"/>
        <v>0</v>
      </c>
      <c r="CZ112" s="86">
        <f t="shared" si="191"/>
        <v>0</v>
      </c>
      <c r="DA112" s="86">
        <f t="shared" si="191"/>
        <v>0</v>
      </c>
      <c r="DB112" s="86">
        <f t="shared" si="191"/>
        <v>0</v>
      </c>
      <c r="DC112" s="86">
        <f t="shared" si="191"/>
        <v>0</v>
      </c>
      <c r="DD112" s="86">
        <f t="shared" si="191"/>
        <v>0</v>
      </c>
      <c r="DE112" s="86">
        <f t="shared" si="191"/>
        <v>0</v>
      </c>
      <c r="DF112" s="86">
        <f t="shared" si="191"/>
        <v>0</v>
      </c>
      <c r="DG112" s="86">
        <f t="shared" si="191"/>
        <v>0</v>
      </c>
      <c r="DH112" s="86">
        <f t="shared" si="191"/>
        <v>0</v>
      </c>
      <c r="DI112" s="86">
        <f t="shared" si="191"/>
        <v>0</v>
      </c>
      <c r="DJ112" s="86">
        <f t="shared" si="191"/>
        <v>0</v>
      </c>
      <c r="DK112" s="86">
        <f t="shared" si="191"/>
        <v>0</v>
      </c>
      <c r="DL112" s="86">
        <f t="shared" si="191"/>
        <v>0</v>
      </c>
      <c r="DM112" s="86">
        <f t="shared" si="191"/>
        <v>0</v>
      </c>
      <c r="DN112" s="86">
        <f t="shared" si="191"/>
        <v>0</v>
      </c>
      <c r="DO112" s="86">
        <f t="shared" si="191"/>
        <v>0</v>
      </c>
      <c r="DP112" s="86">
        <f t="shared" si="191"/>
        <v>0</v>
      </c>
      <c r="DQ112" s="86">
        <f t="shared" si="191"/>
        <v>0</v>
      </c>
      <c r="DR112" s="86">
        <f t="shared" si="191"/>
        <v>0</v>
      </c>
      <c r="DS112" s="86">
        <f t="shared" si="191"/>
        <v>0</v>
      </c>
      <c r="DT112" s="86">
        <f t="shared" si="191"/>
        <v>0</v>
      </c>
      <c r="DU112" s="86">
        <f t="shared" si="191"/>
        <v>0</v>
      </c>
      <c r="DV112" s="86">
        <f t="shared" si="191"/>
        <v>0</v>
      </c>
      <c r="DW112" s="86">
        <f t="shared" si="191"/>
        <v>0</v>
      </c>
      <c r="DX112" s="86">
        <f t="shared" si="191"/>
        <v>0</v>
      </c>
      <c r="DY112" s="86">
        <f t="shared" si="191"/>
        <v>0</v>
      </c>
      <c r="DZ112" s="86">
        <f t="shared" si="191"/>
        <v>0</v>
      </c>
      <c r="EA112" s="86">
        <f t="shared" si="191"/>
        <v>0</v>
      </c>
      <c r="EB112" s="86">
        <f t="shared" ref="EB112:GM112" si="192">-(EB107+EB111)</f>
        <v>0</v>
      </c>
      <c r="EC112" s="86">
        <f t="shared" si="192"/>
        <v>0</v>
      </c>
      <c r="ED112" s="86">
        <f t="shared" si="192"/>
        <v>0</v>
      </c>
      <c r="EE112" s="86">
        <f t="shared" si="192"/>
        <v>0</v>
      </c>
      <c r="EF112" s="86">
        <f t="shared" si="192"/>
        <v>0</v>
      </c>
      <c r="EG112" s="86">
        <f t="shared" si="192"/>
        <v>0</v>
      </c>
      <c r="EH112" s="86">
        <f t="shared" si="192"/>
        <v>0</v>
      </c>
      <c r="EI112" s="86">
        <f t="shared" si="192"/>
        <v>0</v>
      </c>
      <c r="EJ112" s="86">
        <f t="shared" si="192"/>
        <v>0</v>
      </c>
      <c r="EK112" s="86">
        <f t="shared" si="192"/>
        <v>0</v>
      </c>
      <c r="EL112" s="86">
        <f t="shared" si="192"/>
        <v>0</v>
      </c>
      <c r="EM112" s="86">
        <f t="shared" si="192"/>
        <v>0</v>
      </c>
      <c r="EN112" s="86">
        <f t="shared" si="192"/>
        <v>0</v>
      </c>
      <c r="EO112" s="86">
        <f t="shared" si="192"/>
        <v>0</v>
      </c>
      <c r="EP112" s="86">
        <f t="shared" si="192"/>
        <v>0</v>
      </c>
      <c r="EQ112" s="86">
        <f t="shared" si="192"/>
        <v>0</v>
      </c>
      <c r="ER112" s="86">
        <f t="shared" si="192"/>
        <v>0</v>
      </c>
      <c r="ES112" s="86">
        <f t="shared" si="192"/>
        <v>0</v>
      </c>
      <c r="ET112" s="86">
        <f t="shared" si="192"/>
        <v>0</v>
      </c>
      <c r="EU112" s="86">
        <f t="shared" si="192"/>
        <v>0</v>
      </c>
      <c r="EV112" s="86">
        <f t="shared" si="192"/>
        <v>0</v>
      </c>
      <c r="EW112" s="86">
        <f t="shared" si="192"/>
        <v>0</v>
      </c>
      <c r="EX112" s="86">
        <f t="shared" si="192"/>
        <v>0</v>
      </c>
      <c r="EY112" s="86">
        <f t="shared" si="192"/>
        <v>0</v>
      </c>
      <c r="EZ112" s="86">
        <f t="shared" si="192"/>
        <v>0</v>
      </c>
      <c r="FA112" s="86">
        <f t="shared" si="192"/>
        <v>0</v>
      </c>
      <c r="FB112" s="86">
        <f t="shared" si="192"/>
        <v>0</v>
      </c>
      <c r="FC112" s="86">
        <f t="shared" si="192"/>
        <v>0</v>
      </c>
      <c r="FD112" s="86">
        <f t="shared" si="192"/>
        <v>0</v>
      </c>
      <c r="FE112" s="86">
        <f t="shared" si="192"/>
        <v>0</v>
      </c>
      <c r="FF112" s="86">
        <f t="shared" si="192"/>
        <v>0</v>
      </c>
      <c r="FG112" s="86">
        <f t="shared" si="192"/>
        <v>0</v>
      </c>
      <c r="FH112" s="86">
        <f t="shared" si="192"/>
        <v>0</v>
      </c>
      <c r="FI112" s="86">
        <f t="shared" si="192"/>
        <v>0</v>
      </c>
      <c r="FJ112" s="86">
        <f t="shared" si="192"/>
        <v>0</v>
      </c>
      <c r="FK112" s="86">
        <f t="shared" si="192"/>
        <v>0</v>
      </c>
      <c r="FL112" s="86">
        <f t="shared" si="192"/>
        <v>0</v>
      </c>
      <c r="FM112" s="86">
        <f t="shared" si="192"/>
        <v>0</v>
      </c>
      <c r="FN112" s="86">
        <f t="shared" si="192"/>
        <v>0</v>
      </c>
      <c r="FO112" s="86">
        <f t="shared" si="192"/>
        <v>0</v>
      </c>
      <c r="FP112" s="86">
        <f t="shared" si="192"/>
        <v>0</v>
      </c>
      <c r="FQ112" s="86">
        <f t="shared" si="192"/>
        <v>0</v>
      </c>
      <c r="FR112" s="86">
        <f t="shared" si="192"/>
        <v>0</v>
      </c>
      <c r="FS112" s="86">
        <f t="shared" si="192"/>
        <v>0</v>
      </c>
      <c r="FT112" s="86">
        <f t="shared" si="192"/>
        <v>0</v>
      </c>
      <c r="FU112" s="86">
        <f t="shared" si="192"/>
        <v>0</v>
      </c>
      <c r="FV112" s="86">
        <f t="shared" si="192"/>
        <v>0</v>
      </c>
      <c r="FW112" s="86">
        <f t="shared" si="192"/>
        <v>0</v>
      </c>
      <c r="FX112" s="86">
        <f t="shared" si="192"/>
        <v>0</v>
      </c>
      <c r="FY112" s="86">
        <f t="shared" si="192"/>
        <v>0</v>
      </c>
      <c r="FZ112" s="86">
        <f t="shared" si="192"/>
        <v>0</v>
      </c>
      <c r="GA112" s="86">
        <f t="shared" si="192"/>
        <v>0</v>
      </c>
      <c r="GB112" s="86">
        <f t="shared" si="192"/>
        <v>0</v>
      </c>
      <c r="GC112" s="86">
        <f t="shared" si="192"/>
        <v>0</v>
      </c>
      <c r="GD112" s="86">
        <f t="shared" si="192"/>
        <v>0</v>
      </c>
      <c r="GE112" s="86">
        <f t="shared" si="192"/>
        <v>0</v>
      </c>
      <c r="GF112" s="86">
        <f t="shared" si="192"/>
        <v>0</v>
      </c>
      <c r="GG112" s="86">
        <f t="shared" si="192"/>
        <v>0</v>
      </c>
      <c r="GH112" s="86">
        <f t="shared" si="192"/>
        <v>0</v>
      </c>
      <c r="GI112" s="86">
        <f t="shared" si="192"/>
        <v>0</v>
      </c>
      <c r="GJ112" s="86">
        <f t="shared" si="192"/>
        <v>0</v>
      </c>
      <c r="GK112" s="86">
        <f t="shared" si="192"/>
        <v>0</v>
      </c>
      <c r="GL112" s="86">
        <f t="shared" si="192"/>
        <v>0</v>
      </c>
      <c r="GM112" s="86">
        <f t="shared" si="192"/>
        <v>0</v>
      </c>
      <c r="GN112" s="86">
        <f t="shared" ref="GN112:IY112" si="193">-(GN107+GN111)</f>
        <v>0</v>
      </c>
      <c r="GO112" s="86">
        <f t="shared" si="193"/>
        <v>0</v>
      </c>
      <c r="GP112" s="86">
        <f t="shared" si="193"/>
        <v>0</v>
      </c>
      <c r="GQ112" s="86">
        <f t="shared" si="193"/>
        <v>0</v>
      </c>
      <c r="GR112" s="86">
        <f t="shared" si="193"/>
        <v>0</v>
      </c>
      <c r="GS112" s="86">
        <f t="shared" si="193"/>
        <v>0</v>
      </c>
      <c r="GT112" s="86">
        <f t="shared" si="193"/>
        <v>0</v>
      </c>
      <c r="GU112" s="86">
        <f t="shared" si="193"/>
        <v>0</v>
      </c>
      <c r="GV112" s="86">
        <f t="shared" si="193"/>
        <v>0</v>
      </c>
      <c r="GW112" s="86">
        <f t="shared" si="193"/>
        <v>0</v>
      </c>
      <c r="GX112" s="86">
        <f t="shared" si="193"/>
        <v>0</v>
      </c>
      <c r="GY112" s="86">
        <f t="shared" si="193"/>
        <v>0</v>
      </c>
      <c r="GZ112" s="86">
        <f t="shared" si="193"/>
        <v>0</v>
      </c>
      <c r="HA112" s="86">
        <f t="shared" si="193"/>
        <v>0</v>
      </c>
      <c r="HB112" s="86">
        <f t="shared" si="193"/>
        <v>0</v>
      </c>
      <c r="HC112" s="86">
        <f t="shared" si="193"/>
        <v>0</v>
      </c>
      <c r="HD112" s="86">
        <f t="shared" si="193"/>
        <v>0</v>
      </c>
      <c r="HE112" s="86">
        <f t="shared" si="193"/>
        <v>0</v>
      </c>
      <c r="HF112" s="86">
        <f t="shared" si="193"/>
        <v>0</v>
      </c>
      <c r="HG112" s="86">
        <f t="shared" si="193"/>
        <v>0</v>
      </c>
      <c r="HH112" s="86">
        <f t="shared" si="193"/>
        <v>0</v>
      </c>
      <c r="HI112" s="86">
        <f t="shared" si="193"/>
        <v>0</v>
      </c>
      <c r="HJ112" s="86">
        <f t="shared" si="193"/>
        <v>0</v>
      </c>
      <c r="HK112" s="86">
        <f t="shared" si="193"/>
        <v>0</v>
      </c>
      <c r="HL112" s="86">
        <f t="shared" si="193"/>
        <v>0</v>
      </c>
      <c r="HM112" s="86">
        <f t="shared" si="193"/>
        <v>0</v>
      </c>
      <c r="HN112" s="86">
        <f t="shared" si="193"/>
        <v>0</v>
      </c>
      <c r="HO112" s="86">
        <f t="shared" si="193"/>
        <v>0</v>
      </c>
      <c r="HP112" s="86">
        <f t="shared" si="193"/>
        <v>0</v>
      </c>
      <c r="HQ112" s="86">
        <f t="shared" si="193"/>
        <v>0</v>
      </c>
      <c r="HR112" s="86">
        <f t="shared" si="193"/>
        <v>0</v>
      </c>
      <c r="HS112" s="86">
        <f t="shared" si="193"/>
        <v>0</v>
      </c>
      <c r="HT112" s="86">
        <f t="shared" si="193"/>
        <v>0</v>
      </c>
      <c r="HU112" s="86">
        <f t="shared" si="193"/>
        <v>0</v>
      </c>
      <c r="HV112" s="86">
        <f t="shared" si="193"/>
        <v>0</v>
      </c>
      <c r="HW112" s="86">
        <f t="shared" si="193"/>
        <v>0</v>
      </c>
      <c r="HX112" s="86">
        <f t="shared" si="193"/>
        <v>0</v>
      </c>
      <c r="HY112" s="86">
        <f t="shared" si="193"/>
        <v>0</v>
      </c>
      <c r="HZ112" s="86">
        <f t="shared" si="193"/>
        <v>0</v>
      </c>
      <c r="IA112" s="86">
        <f t="shared" si="193"/>
        <v>0</v>
      </c>
      <c r="IB112" s="86">
        <f t="shared" si="193"/>
        <v>0</v>
      </c>
      <c r="IC112" s="86">
        <f t="shared" si="193"/>
        <v>0</v>
      </c>
      <c r="ID112" s="86">
        <f t="shared" si="193"/>
        <v>0</v>
      </c>
      <c r="IE112" s="86">
        <f t="shared" si="193"/>
        <v>0</v>
      </c>
      <c r="IF112" s="86">
        <f t="shared" si="193"/>
        <v>0</v>
      </c>
      <c r="IG112" s="86">
        <f t="shared" si="193"/>
        <v>0</v>
      </c>
      <c r="IH112" s="86">
        <f t="shared" si="193"/>
        <v>0</v>
      </c>
      <c r="II112" s="86">
        <f t="shared" si="193"/>
        <v>0</v>
      </c>
      <c r="IJ112" s="86">
        <f t="shared" si="193"/>
        <v>0</v>
      </c>
      <c r="IK112" s="86">
        <f t="shared" si="193"/>
        <v>0</v>
      </c>
      <c r="IL112" s="86">
        <f t="shared" si="193"/>
        <v>0</v>
      </c>
      <c r="IM112" s="86">
        <f t="shared" si="193"/>
        <v>0</v>
      </c>
      <c r="IN112" s="86">
        <f t="shared" si="193"/>
        <v>0</v>
      </c>
      <c r="IO112" s="86">
        <f t="shared" si="193"/>
        <v>0</v>
      </c>
      <c r="IP112" s="86">
        <f t="shared" si="193"/>
        <v>0</v>
      </c>
      <c r="IQ112" s="86">
        <f t="shared" si="193"/>
        <v>0</v>
      </c>
      <c r="IR112" s="86">
        <f t="shared" si="193"/>
        <v>0</v>
      </c>
      <c r="IS112" s="86">
        <f t="shared" si="193"/>
        <v>0</v>
      </c>
      <c r="IT112" s="86">
        <f t="shared" si="193"/>
        <v>0</v>
      </c>
      <c r="IU112" s="86">
        <f t="shared" si="193"/>
        <v>0</v>
      </c>
      <c r="IV112" s="86">
        <f t="shared" si="193"/>
        <v>0</v>
      </c>
      <c r="IW112" s="86">
        <f t="shared" si="193"/>
        <v>0</v>
      </c>
      <c r="IX112" s="86">
        <f t="shared" si="193"/>
        <v>0</v>
      </c>
      <c r="IY112" s="86">
        <f t="shared" si="193"/>
        <v>0</v>
      </c>
      <c r="IZ112" s="86">
        <f t="shared" ref="IZ112:JV112" si="194">-(IZ107+IZ111)</f>
        <v>0</v>
      </c>
      <c r="JA112" s="86">
        <f t="shared" si="194"/>
        <v>0</v>
      </c>
      <c r="JB112" s="86">
        <f t="shared" si="194"/>
        <v>0</v>
      </c>
      <c r="JC112" s="86">
        <f t="shared" si="194"/>
        <v>0</v>
      </c>
      <c r="JD112" s="86">
        <f t="shared" si="194"/>
        <v>0</v>
      </c>
      <c r="JE112" s="86">
        <f t="shared" si="194"/>
        <v>0</v>
      </c>
      <c r="JF112" s="86">
        <f t="shared" si="194"/>
        <v>0</v>
      </c>
      <c r="JG112" s="86">
        <f t="shared" si="194"/>
        <v>0</v>
      </c>
      <c r="JH112" s="86">
        <f t="shared" si="194"/>
        <v>0</v>
      </c>
      <c r="JI112" s="86">
        <f t="shared" si="194"/>
        <v>0</v>
      </c>
      <c r="JJ112" s="86">
        <f t="shared" si="194"/>
        <v>0</v>
      </c>
      <c r="JK112" s="86">
        <f t="shared" si="194"/>
        <v>0</v>
      </c>
      <c r="JL112" s="86">
        <f t="shared" si="194"/>
        <v>0</v>
      </c>
      <c r="JM112" s="86">
        <f t="shared" si="194"/>
        <v>0</v>
      </c>
      <c r="JN112" s="86">
        <f t="shared" si="194"/>
        <v>0</v>
      </c>
      <c r="JO112" s="86">
        <f t="shared" si="194"/>
        <v>0</v>
      </c>
      <c r="JP112" s="86">
        <f t="shared" si="194"/>
        <v>0</v>
      </c>
      <c r="JQ112" s="86">
        <f t="shared" si="194"/>
        <v>0</v>
      </c>
      <c r="JR112" s="86">
        <f t="shared" si="194"/>
        <v>0</v>
      </c>
      <c r="JS112" s="86">
        <f t="shared" si="194"/>
        <v>0</v>
      </c>
      <c r="JT112" s="86">
        <f t="shared" si="194"/>
        <v>0</v>
      </c>
      <c r="JU112" s="86">
        <f t="shared" si="194"/>
        <v>0</v>
      </c>
      <c r="JV112" s="86">
        <f t="shared" si="194"/>
        <v>0</v>
      </c>
    </row>
    <row r="113" spans="1:282" hidden="1">
      <c r="A113" s="72"/>
      <c r="B113" s="59"/>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row>
    <row r="114" spans="1:282" s="89" customFormat="1" hidden="1">
      <c r="A114" s="89" t="s">
        <v>266</v>
      </c>
      <c r="B114" s="89">
        <v>5</v>
      </c>
    </row>
    <row r="115" spans="1:282" s="88" customFormat="1" hidden="1">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row>
    <row r="116" spans="1:282" hidden="1">
      <c r="A116" t="s">
        <v>267</v>
      </c>
      <c r="B116" s="59"/>
      <c r="C116" s="68">
        <f>B120</f>
        <v>0</v>
      </c>
      <c r="D116" s="68">
        <f t="shared" ref="D116:BO116" si="195">C120</f>
        <v>0</v>
      </c>
      <c r="E116" s="68">
        <f t="shared" si="195"/>
        <v>0</v>
      </c>
      <c r="F116" s="68">
        <f t="shared" si="195"/>
        <v>0</v>
      </c>
      <c r="G116" s="68">
        <f t="shared" si="195"/>
        <v>0</v>
      </c>
      <c r="H116" s="68">
        <f t="shared" si="195"/>
        <v>0</v>
      </c>
      <c r="I116" s="68">
        <f t="shared" si="195"/>
        <v>0</v>
      </c>
      <c r="J116" s="68">
        <f t="shared" si="195"/>
        <v>0</v>
      </c>
      <c r="K116" s="68">
        <f t="shared" si="195"/>
        <v>0</v>
      </c>
      <c r="L116" s="68">
        <f t="shared" si="195"/>
        <v>0</v>
      </c>
      <c r="M116" s="68">
        <f t="shared" si="195"/>
        <v>0</v>
      </c>
      <c r="N116" s="68">
        <f t="shared" si="195"/>
        <v>0</v>
      </c>
      <c r="O116" s="68">
        <f t="shared" si="195"/>
        <v>0</v>
      </c>
      <c r="P116" s="68">
        <f t="shared" si="195"/>
        <v>0</v>
      </c>
      <c r="Q116" s="68">
        <f t="shared" si="195"/>
        <v>0</v>
      </c>
      <c r="R116" s="68">
        <f t="shared" si="195"/>
        <v>0</v>
      </c>
      <c r="S116" s="68">
        <f t="shared" si="195"/>
        <v>0</v>
      </c>
      <c r="T116" s="68">
        <f t="shared" si="195"/>
        <v>0</v>
      </c>
      <c r="U116" s="68">
        <f t="shared" si="195"/>
        <v>0</v>
      </c>
      <c r="V116" s="68">
        <f t="shared" si="195"/>
        <v>0</v>
      </c>
      <c r="W116" s="68">
        <f t="shared" si="195"/>
        <v>0</v>
      </c>
      <c r="X116" s="68">
        <f t="shared" si="195"/>
        <v>0</v>
      </c>
      <c r="Y116" s="68">
        <f t="shared" si="195"/>
        <v>0</v>
      </c>
      <c r="Z116" s="68">
        <f t="shared" si="195"/>
        <v>0</v>
      </c>
      <c r="AA116" s="68">
        <f t="shared" si="195"/>
        <v>0</v>
      </c>
      <c r="AB116" s="68">
        <f t="shared" si="195"/>
        <v>0</v>
      </c>
      <c r="AC116" s="68">
        <f t="shared" si="195"/>
        <v>0</v>
      </c>
      <c r="AD116" s="68">
        <f t="shared" si="195"/>
        <v>0</v>
      </c>
      <c r="AE116" s="68">
        <f t="shared" si="195"/>
        <v>0</v>
      </c>
      <c r="AF116" s="68">
        <f t="shared" si="195"/>
        <v>0</v>
      </c>
      <c r="AG116" s="68">
        <f t="shared" si="195"/>
        <v>0</v>
      </c>
      <c r="AH116" s="68">
        <f t="shared" si="195"/>
        <v>0</v>
      </c>
      <c r="AI116" s="68">
        <f t="shared" si="195"/>
        <v>0</v>
      </c>
      <c r="AJ116" s="68">
        <f t="shared" si="195"/>
        <v>0</v>
      </c>
      <c r="AK116" s="68">
        <f t="shared" si="195"/>
        <v>0</v>
      </c>
      <c r="AL116" s="68">
        <f t="shared" si="195"/>
        <v>0</v>
      </c>
      <c r="AM116" s="68">
        <f t="shared" si="195"/>
        <v>0</v>
      </c>
      <c r="AN116" s="68">
        <f t="shared" si="195"/>
        <v>0</v>
      </c>
      <c r="AO116" s="68">
        <f t="shared" si="195"/>
        <v>0</v>
      </c>
      <c r="AP116" s="68">
        <f t="shared" si="195"/>
        <v>0</v>
      </c>
      <c r="AQ116" s="68">
        <f t="shared" si="195"/>
        <v>0</v>
      </c>
      <c r="AR116" s="68">
        <f t="shared" si="195"/>
        <v>0</v>
      </c>
      <c r="AS116" s="68">
        <f t="shared" si="195"/>
        <v>0</v>
      </c>
      <c r="AT116" s="68">
        <f t="shared" si="195"/>
        <v>0</v>
      </c>
      <c r="AU116" s="68">
        <f t="shared" si="195"/>
        <v>0</v>
      </c>
      <c r="AV116" s="68">
        <f t="shared" si="195"/>
        <v>0</v>
      </c>
      <c r="AW116" s="68">
        <f t="shared" si="195"/>
        <v>0</v>
      </c>
      <c r="AX116" s="68">
        <f t="shared" si="195"/>
        <v>0</v>
      </c>
      <c r="AY116" s="68">
        <f t="shared" si="195"/>
        <v>0</v>
      </c>
      <c r="AZ116" s="68">
        <f t="shared" si="195"/>
        <v>0</v>
      </c>
      <c r="BA116" s="68">
        <f t="shared" si="195"/>
        <v>0</v>
      </c>
      <c r="BB116" s="68">
        <f t="shared" si="195"/>
        <v>0</v>
      </c>
      <c r="BC116" s="68">
        <f t="shared" si="195"/>
        <v>0</v>
      </c>
      <c r="BD116" s="68">
        <f t="shared" si="195"/>
        <v>0</v>
      </c>
      <c r="BE116" s="68">
        <f t="shared" si="195"/>
        <v>0</v>
      </c>
      <c r="BF116" s="68">
        <f t="shared" si="195"/>
        <v>0</v>
      </c>
      <c r="BG116" s="68">
        <f t="shared" si="195"/>
        <v>0</v>
      </c>
      <c r="BH116" s="68">
        <f t="shared" si="195"/>
        <v>0</v>
      </c>
      <c r="BI116" s="68">
        <f t="shared" si="195"/>
        <v>0</v>
      </c>
      <c r="BJ116" s="68">
        <f t="shared" si="195"/>
        <v>0</v>
      </c>
      <c r="BK116" s="68">
        <f t="shared" si="195"/>
        <v>0</v>
      </c>
      <c r="BL116" s="68">
        <f t="shared" si="195"/>
        <v>0</v>
      </c>
      <c r="BM116" s="68">
        <f t="shared" si="195"/>
        <v>0</v>
      </c>
      <c r="BN116" s="68">
        <f t="shared" si="195"/>
        <v>0</v>
      </c>
      <c r="BO116" s="68">
        <f t="shared" si="195"/>
        <v>0</v>
      </c>
      <c r="BP116" s="68">
        <f t="shared" ref="BP116:EA116" si="196">BO120</f>
        <v>0</v>
      </c>
      <c r="BQ116" s="68">
        <f t="shared" si="196"/>
        <v>0</v>
      </c>
      <c r="BR116" s="68">
        <f t="shared" si="196"/>
        <v>0</v>
      </c>
      <c r="BS116" s="68">
        <f t="shared" si="196"/>
        <v>0</v>
      </c>
      <c r="BT116" s="68">
        <f t="shared" si="196"/>
        <v>0</v>
      </c>
      <c r="BU116" s="68">
        <f t="shared" si="196"/>
        <v>0</v>
      </c>
      <c r="BV116" s="68">
        <f t="shared" si="196"/>
        <v>0</v>
      </c>
      <c r="BW116" s="68">
        <f t="shared" si="196"/>
        <v>0</v>
      </c>
      <c r="BX116" s="68">
        <f t="shared" si="196"/>
        <v>0</v>
      </c>
      <c r="BY116" s="68">
        <f t="shared" si="196"/>
        <v>0</v>
      </c>
      <c r="BZ116" s="68">
        <f t="shared" si="196"/>
        <v>0</v>
      </c>
      <c r="CA116" s="68">
        <f t="shared" si="196"/>
        <v>0</v>
      </c>
      <c r="CB116" s="68">
        <f t="shared" si="196"/>
        <v>0</v>
      </c>
      <c r="CC116" s="68">
        <f t="shared" si="196"/>
        <v>0</v>
      </c>
      <c r="CD116" s="68">
        <f t="shared" si="196"/>
        <v>0</v>
      </c>
      <c r="CE116" s="68">
        <f t="shared" si="196"/>
        <v>0</v>
      </c>
      <c r="CF116" s="68">
        <f t="shared" si="196"/>
        <v>0</v>
      </c>
      <c r="CG116" s="68">
        <f t="shared" si="196"/>
        <v>0</v>
      </c>
      <c r="CH116" s="68">
        <f t="shared" si="196"/>
        <v>0</v>
      </c>
      <c r="CI116" s="68">
        <f t="shared" si="196"/>
        <v>0</v>
      </c>
      <c r="CJ116" s="68">
        <f t="shared" si="196"/>
        <v>0</v>
      </c>
      <c r="CK116" s="68">
        <f t="shared" si="196"/>
        <v>0</v>
      </c>
      <c r="CL116" s="68">
        <f t="shared" si="196"/>
        <v>0</v>
      </c>
      <c r="CM116" s="68">
        <f t="shared" si="196"/>
        <v>0</v>
      </c>
      <c r="CN116" s="68">
        <f t="shared" si="196"/>
        <v>0</v>
      </c>
      <c r="CO116" s="68">
        <f t="shared" si="196"/>
        <v>0</v>
      </c>
      <c r="CP116" s="68">
        <f t="shared" si="196"/>
        <v>0</v>
      </c>
      <c r="CQ116" s="68">
        <f t="shared" si="196"/>
        <v>0</v>
      </c>
      <c r="CR116" s="68">
        <f t="shared" si="196"/>
        <v>0</v>
      </c>
      <c r="CS116" s="68">
        <f t="shared" si="196"/>
        <v>0</v>
      </c>
      <c r="CT116" s="68">
        <f t="shared" si="196"/>
        <v>0</v>
      </c>
      <c r="CU116" s="68">
        <f t="shared" si="196"/>
        <v>0</v>
      </c>
      <c r="CV116" s="68">
        <f t="shared" si="196"/>
        <v>0</v>
      </c>
      <c r="CW116" s="68">
        <f t="shared" si="196"/>
        <v>0</v>
      </c>
      <c r="CX116" s="68">
        <f t="shared" si="196"/>
        <v>0</v>
      </c>
      <c r="CY116" s="68">
        <f t="shared" si="196"/>
        <v>0</v>
      </c>
      <c r="CZ116" s="68">
        <f t="shared" si="196"/>
        <v>0</v>
      </c>
      <c r="DA116" s="68">
        <f t="shared" si="196"/>
        <v>0</v>
      </c>
      <c r="DB116" s="68">
        <f t="shared" si="196"/>
        <v>0</v>
      </c>
      <c r="DC116" s="68">
        <f t="shared" si="196"/>
        <v>0</v>
      </c>
      <c r="DD116" s="68">
        <f t="shared" si="196"/>
        <v>0</v>
      </c>
      <c r="DE116" s="68">
        <f t="shared" si="196"/>
        <v>0</v>
      </c>
      <c r="DF116" s="68">
        <f t="shared" si="196"/>
        <v>0</v>
      </c>
      <c r="DG116" s="68">
        <f t="shared" si="196"/>
        <v>0</v>
      </c>
      <c r="DH116" s="68">
        <f t="shared" si="196"/>
        <v>0</v>
      </c>
      <c r="DI116" s="68">
        <f t="shared" si="196"/>
        <v>0</v>
      </c>
      <c r="DJ116" s="68">
        <f t="shared" si="196"/>
        <v>0</v>
      </c>
      <c r="DK116" s="68">
        <f t="shared" si="196"/>
        <v>0</v>
      </c>
      <c r="DL116" s="68">
        <f t="shared" si="196"/>
        <v>0</v>
      </c>
      <c r="DM116" s="68">
        <f t="shared" si="196"/>
        <v>0</v>
      </c>
      <c r="DN116" s="68">
        <f t="shared" si="196"/>
        <v>0</v>
      </c>
      <c r="DO116" s="68">
        <f t="shared" si="196"/>
        <v>0</v>
      </c>
      <c r="DP116" s="68">
        <f t="shared" si="196"/>
        <v>0</v>
      </c>
      <c r="DQ116" s="68">
        <f t="shared" si="196"/>
        <v>0</v>
      </c>
      <c r="DR116" s="68">
        <f t="shared" si="196"/>
        <v>0</v>
      </c>
      <c r="DS116" s="68">
        <f t="shared" si="196"/>
        <v>0</v>
      </c>
      <c r="DT116" s="68">
        <f t="shared" si="196"/>
        <v>0</v>
      </c>
      <c r="DU116" s="68">
        <f t="shared" si="196"/>
        <v>0</v>
      </c>
      <c r="DV116" s="68">
        <f t="shared" si="196"/>
        <v>0</v>
      </c>
      <c r="DW116" s="68">
        <f t="shared" si="196"/>
        <v>0</v>
      </c>
      <c r="DX116" s="68">
        <f t="shared" si="196"/>
        <v>0</v>
      </c>
      <c r="DY116" s="68">
        <f t="shared" si="196"/>
        <v>0</v>
      </c>
      <c r="DZ116" s="68">
        <f t="shared" si="196"/>
        <v>0</v>
      </c>
      <c r="EA116" s="68">
        <f t="shared" si="196"/>
        <v>0</v>
      </c>
      <c r="EB116" s="68">
        <f t="shared" ref="EB116:GM116" si="197">EA120</f>
        <v>0</v>
      </c>
      <c r="EC116" s="68">
        <f t="shared" si="197"/>
        <v>0</v>
      </c>
      <c r="ED116" s="68">
        <f t="shared" si="197"/>
        <v>0</v>
      </c>
      <c r="EE116" s="68">
        <f t="shared" si="197"/>
        <v>0</v>
      </c>
      <c r="EF116" s="68">
        <f t="shared" si="197"/>
        <v>0</v>
      </c>
      <c r="EG116" s="68">
        <f t="shared" si="197"/>
        <v>0</v>
      </c>
      <c r="EH116" s="68">
        <f t="shared" si="197"/>
        <v>0</v>
      </c>
      <c r="EI116" s="68">
        <f t="shared" si="197"/>
        <v>0</v>
      </c>
      <c r="EJ116" s="68">
        <f t="shared" si="197"/>
        <v>0</v>
      </c>
      <c r="EK116" s="68">
        <f t="shared" si="197"/>
        <v>0</v>
      </c>
      <c r="EL116" s="68">
        <f t="shared" si="197"/>
        <v>0</v>
      </c>
      <c r="EM116" s="68">
        <f t="shared" si="197"/>
        <v>0</v>
      </c>
      <c r="EN116" s="68">
        <f t="shared" si="197"/>
        <v>0</v>
      </c>
      <c r="EO116" s="68">
        <f t="shared" si="197"/>
        <v>0</v>
      </c>
      <c r="EP116" s="68">
        <f t="shared" si="197"/>
        <v>0</v>
      </c>
      <c r="EQ116" s="68">
        <f t="shared" si="197"/>
        <v>0</v>
      </c>
      <c r="ER116" s="68">
        <f t="shared" si="197"/>
        <v>0</v>
      </c>
      <c r="ES116" s="68">
        <f t="shared" si="197"/>
        <v>0</v>
      </c>
      <c r="ET116" s="68">
        <f t="shared" si="197"/>
        <v>0</v>
      </c>
      <c r="EU116" s="68">
        <f t="shared" si="197"/>
        <v>0</v>
      </c>
      <c r="EV116" s="68">
        <f t="shared" si="197"/>
        <v>0</v>
      </c>
      <c r="EW116" s="68">
        <f t="shared" si="197"/>
        <v>0</v>
      </c>
      <c r="EX116" s="68">
        <f t="shared" si="197"/>
        <v>0</v>
      </c>
      <c r="EY116" s="68">
        <f t="shared" si="197"/>
        <v>0</v>
      </c>
      <c r="EZ116" s="68">
        <f t="shared" si="197"/>
        <v>0</v>
      </c>
      <c r="FA116" s="68">
        <f t="shared" si="197"/>
        <v>0</v>
      </c>
      <c r="FB116" s="68">
        <f t="shared" si="197"/>
        <v>0</v>
      </c>
      <c r="FC116" s="68">
        <f t="shared" si="197"/>
        <v>0</v>
      </c>
      <c r="FD116" s="68">
        <f t="shared" si="197"/>
        <v>0</v>
      </c>
      <c r="FE116" s="68">
        <f t="shared" si="197"/>
        <v>0</v>
      </c>
      <c r="FF116" s="68">
        <f t="shared" si="197"/>
        <v>0</v>
      </c>
      <c r="FG116" s="68">
        <f t="shared" si="197"/>
        <v>0</v>
      </c>
      <c r="FH116" s="68">
        <f t="shared" si="197"/>
        <v>0</v>
      </c>
      <c r="FI116" s="68">
        <f t="shared" si="197"/>
        <v>0</v>
      </c>
      <c r="FJ116" s="68">
        <f t="shared" si="197"/>
        <v>0</v>
      </c>
      <c r="FK116" s="68">
        <f t="shared" si="197"/>
        <v>0</v>
      </c>
      <c r="FL116" s="68">
        <f t="shared" si="197"/>
        <v>0</v>
      </c>
      <c r="FM116" s="68">
        <f t="shared" si="197"/>
        <v>0</v>
      </c>
      <c r="FN116" s="68">
        <f t="shared" si="197"/>
        <v>0</v>
      </c>
      <c r="FO116" s="68">
        <f t="shared" si="197"/>
        <v>0</v>
      </c>
      <c r="FP116" s="68">
        <f t="shared" si="197"/>
        <v>0</v>
      </c>
      <c r="FQ116" s="68">
        <f t="shared" si="197"/>
        <v>0</v>
      </c>
      <c r="FR116" s="68">
        <f t="shared" si="197"/>
        <v>0</v>
      </c>
      <c r="FS116" s="68">
        <f t="shared" si="197"/>
        <v>0</v>
      </c>
      <c r="FT116" s="68">
        <f t="shared" si="197"/>
        <v>0</v>
      </c>
      <c r="FU116" s="68">
        <f t="shared" si="197"/>
        <v>0</v>
      </c>
      <c r="FV116" s="68">
        <f t="shared" si="197"/>
        <v>0</v>
      </c>
      <c r="FW116" s="68">
        <f t="shared" si="197"/>
        <v>0</v>
      </c>
      <c r="FX116" s="68">
        <f t="shared" si="197"/>
        <v>0</v>
      </c>
      <c r="FY116" s="68">
        <f t="shared" si="197"/>
        <v>0</v>
      </c>
      <c r="FZ116" s="68">
        <f t="shared" si="197"/>
        <v>0</v>
      </c>
      <c r="GA116" s="68">
        <f t="shared" si="197"/>
        <v>0</v>
      </c>
      <c r="GB116" s="68">
        <f t="shared" si="197"/>
        <v>0</v>
      </c>
      <c r="GC116" s="68">
        <f t="shared" si="197"/>
        <v>0</v>
      </c>
      <c r="GD116" s="68">
        <f t="shared" si="197"/>
        <v>0</v>
      </c>
      <c r="GE116" s="68">
        <f t="shared" si="197"/>
        <v>0</v>
      </c>
      <c r="GF116" s="68">
        <f t="shared" si="197"/>
        <v>0</v>
      </c>
      <c r="GG116" s="68">
        <f t="shared" si="197"/>
        <v>0</v>
      </c>
      <c r="GH116" s="68">
        <f t="shared" si="197"/>
        <v>0</v>
      </c>
      <c r="GI116" s="68">
        <f t="shared" si="197"/>
        <v>0</v>
      </c>
      <c r="GJ116" s="68">
        <f t="shared" si="197"/>
        <v>0</v>
      </c>
      <c r="GK116" s="68">
        <f t="shared" si="197"/>
        <v>0</v>
      </c>
      <c r="GL116" s="68">
        <f t="shared" si="197"/>
        <v>0</v>
      </c>
      <c r="GM116" s="68">
        <f t="shared" si="197"/>
        <v>0</v>
      </c>
      <c r="GN116" s="68">
        <f t="shared" ref="GN116:IY116" si="198">GM120</f>
        <v>0</v>
      </c>
      <c r="GO116" s="68">
        <f t="shared" si="198"/>
        <v>0</v>
      </c>
      <c r="GP116" s="68">
        <f t="shared" si="198"/>
        <v>0</v>
      </c>
      <c r="GQ116" s="68">
        <f t="shared" si="198"/>
        <v>0</v>
      </c>
      <c r="GR116" s="68">
        <f t="shared" si="198"/>
        <v>0</v>
      </c>
      <c r="GS116" s="68">
        <f t="shared" si="198"/>
        <v>0</v>
      </c>
      <c r="GT116" s="68">
        <f t="shared" si="198"/>
        <v>0</v>
      </c>
      <c r="GU116" s="68">
        <f t="shared" si="198"/>
        <v>0</v>
      </c>
      <c r="GV116" s="68">
        <f t="shared" si="198"/>
        <v>0</v>
      </c>
      <c r="GW116" s="68">
        <f t="shared" si="198"/>
        <v>0</v>
      </c>
      <c r="GX116" s="68">
        <f t="shared" si="198"/>
        <v>0</v>
      </c>
      <c r="GY116" s="68">
        <f t="shared" si="198"/>
        <v>0</v>
      </c>
      <c r="GZ116" s="68">
        <f t="shared" si="198"/>
        <v>0</v>
      </c>
      <c r="HA116" s="68">
        <f t="shared" si="198"/>
        <v>0</v>
      </c>
      <c r="HB116" s="68">
        <f t="shared" si="198"/>
        <v>0</v>
      </c>
      <c r="HC116" s="68">
        <f t="shared" si="198"/>
        <v>0</v>
      </c>
      <c r="HD116" s="68">
        <f t="shared" si="198"/>
        <v>0</v>
      </c>
      <c r="HE116" s="68">
        <f t="shared" si="198"/>
        <v>0</v>
      </c>
      <c r="HF116" s="68">
        <f t="shared" si="198"/>
        <v>0</v>
      </c>
      <c r="HG116" s="68">
        <f t="shared" si="198"/>
        <v>0</v>
      </c>
      <c r="HH116" s="68">
        <f t="shared" si="198"/>
        <v>0</v>
      </c>
      <c r="HI116" s="68">
        <f t="shared" si="198"/>
        <v>0</v>
      </c>
      <c r="HJ116" s="68">
        <f t="shared" si="198"/>
        <v>0</v>
      </c>
      <c r="HK116" s="68">
        <f t="shared" si="198"/>
        <v>0</v>
      </c>
      <c r="HL116" s="68">
        <f t="shared" si="198"/>
        <v>0</v>
      </c>
      <c r="HM116" s="68">
        <f t="shared" si="198"/>
        <v>0</v>
      </c>
      <c r="HN116" s="68">
        <f t="shared" si="198"/>
        <v>0</v>
      </c>
      <c r="HO116" s="68">
        <f t="shared" si="198"/>
        <v>0</v>
      </c>
      <c r="HP116" s="68">
        <f t="shared" si="198"/>
        <v>0</v>
      </c>
      <c r="HQ116" s="68">
        <f t="shared" si="198"/>
        <v>0</v>
      </c>
      <c r="HR116" s="68">
        <f t="shared" si="198"/>
        <v>0</v>
      </c>
      <c r="HS116" s="68">
        <f t="shared" si="198"/>
        <v>0</v>
      </c>
      <c r="HT116" s="68">
        <f t="shared" si="198"/>
        <v>0</v>
      </c>
      <c r="HU116" s="68">
        <f t="shared" si="198"/>
        <v>0</v>
      </c>
      <c r="HV116" s="68">
        <f t="shared" si="198"/>
        <v>0</v>
      </c>
      <c r="HW116" s="68">
        <f t="shared" si="198"/>
        <v>0</v>
      </c>
      <c r="HX116" s="68">
        <f t="shared" si="198"/>
        <v>0</v>
      </c>
      <c r="HY116" s="68">
        <f t="shared" si="198"/>
        <v>0</v>
      </c>
      <c r="HZ116" s="68">
        <f t="shared" si="198"/>
        <v>0</v>
      </c>
      <c r="IA116" s="68">
        <f t="shared" si="198"/>
        <v>0</v>
      </c>
      <c r="IB116" s="68">
        <f t="shared" si="198"/>
        <v>0</v>
      </c>
      <c r="IC116" s="68">
        <f t="shared" si="198"/>
        <v>0</v>
      </c>
      <c r="ID116" s="68">
        <f t="shared" si="198"/>
        <v>0</v>
      </c>
      <c r="IE116" s="68">
        <f t="shared" si="198"/>
        <v>0</v>
      </c>
      <c r="IF116" s="68">
        <f t="shared" si="198"/>
        <v>0</v>
      </c>
      <c r="IG116" s="68">
        <f t="shared" si="198"/>
        <v>0</v>
      </c>
      <c r="IH116" s="68">
        <f t="shared" si="198"/>
        <v>0</v>
      </c>
      <c r="II116" s="68">
        <f t="shared" si="198"/>
        <v>0</v>
      </c>
      <c r="IJ116" s="68">
        <f t="shared" si="198"/>
        <v>0</v>
      </c>
      <c r="IK116" s="68">
        <f t="shared" si="198"/>
        <v>0</v>
      </c>
      <c r="IL116" s="68">
        <f t="shared" si="198"/>
        <v>0</v>
      </c>
      <c r="IM116" s="68">
        <f t="shared" si="198"/>
        <v>0</v>
      </c>
      <c r="IN116" s="68">
        <f t="shared" si="198"/>
        <v>0</v>
      </c>
      <c r="IO116" s="68">
        <f t="shared" si="198"/>
        <v>0</v>
      </c>
      <c r="IP116" s="68">
        <f t="shared" si="198"/>
        <v>0</v>
      </c>
      <c r="IQ116" s="68">
        <f t="shared" si="198"/>
        <v>0</v>
      </c>
      <c r="IR116" s="68">
        <f t="shared" si="198"/>
        <v>0</v>
      </c>
      <c r="IS116" s="68">
        <f t="shared" si="198"/>
        <v>0</v>
      </c>
      <c r="IT116" s="68">
        <f t="shared" si="198"/>
        <v>0</v>
      </c>
      <c r="IU116" s="68">
        <f t="shared" si="198"/>
        <v>0</v>
      </c>
      <c r="IV116" s="68">
        <f t="shared" si="198"/>
        <v>0</v>
      </c>
      <c r="IW116" s="68">
        <f t="shared" si="198"/>
        <v>0</v>
      </c>
      <c r="IX116" s="68">
        <f t="shared" si="198"/>
        <v>0</v>
      </c>
      <c r="IY116" s="68">
        <f t="shared" si="198"/>
        <v>0</v>
      </c>
      <c r="IZ116" s="68">
        <f t="shared" ref="IZ116:JV116" si="199">IY120</f>
        <v>0</v>
      </c>
      <c r="JA116" s="68">
        <f t="shared" si="199"/>
        <v>0</v>
      </c>
      <c r="JB116" s="68">
        <f t="shared" si="199"/>
        <v>0</v>
      </c>
      <c r="JC116" s="68">
        <f t="shared" si="199"/>
        <v>0</v>
      </c>
      <c r="JD116" s="68">
        <f t="shared" si="199"/>
        <v>0</v>
      </c>
      <c r="JE116" s="68">
        <f t="shared" si="199"/>
        <v>0</v>
      </c>
      <c r="JF116" s="68">
        <f t="shared" si="199"/>
        <v>0</v>
      </c>
      <c r="JG116" s="68">
        <f t="shared" si="199"/>
        <v>0</v>
      </c>
      <c r="JH116" s="68">
        <f t="shared" si="199"/>
        <v>0</v>
      </c>
      <c r="JI116" s="68">
        <f t="shared" si="199"/>
        <v>0</v>
      </c>
      <c r="JJ116" s="68">
        <f t="shared" si="199"/>
        <v>0</v>
      </c>
      <c r="JK116" s="68">
        <f t="shared" si="199"/>
        <v>0</v>
      </c>
      <c r="JL116" s="68">
        <f t="shared" si="199"/>
        <v>0</v>
      </c>
      <c r="JM116" s="68">
        <f t="shared" si="199"/>
        <v>0</v>
      </c>
      <c r="JN116" s="68">
        <f t="shared" si="199"/>
        <v>0</v>
      </c>
      <c r="JO116" s="68">
        <f t="shared" si="199"/>
        <v>0</v>
      </c>
      <c r="JP116" s="68">
        <f t="shared" si="199"/>
        <v>0</v>
      </c>
      <c r="JQ116" s="68">
        <f t="shared" si="199"/>
        <v>0</v>
      </c>
      <c r="JR116" s="68">
        <f t="shared" si="199"/>
        <v>0</v>
      </c>
      <c r="JS116" s="68">
        <f t="shared" si="199"/>
        <v>0</v>
      </c>
      <c r="JT116" s="68">
        <f t="shared" si="199"/>
        <v>0</v>
      </c>
      <c r="JU116" s="68">
        <f t="shared" si="199"/>
        <v>0</v>
      </c>
      <c r="JV116" s="68">
        <f t="shared" si="199"/>
        <v>0</v>
      </c>
    </row>
    <row r="117" spans="1:282" hidden="1">
      <c r="A117" t="s">
        <v>268</v>
      </c>
      <c r="B117" s="59"/>
      <c r="C117" s="68">
        <f t="shared" ref="C117:BN117" si="200">IF($C$42+12*($B114-1)=C$63,$G$49,0)</f>
        <v>0</v>
      </c>
      <c r="D117" s="68">
        <f t="shared" si="200"/>
        <v>0</v>
      </c>
      <c r="E117" s="68">
        <f t="shared" si="200"/>
        <v>0</v>
      </c>
      <c r="F117" s="68">
        <f t="shared" si="200"/>
        <v>0</v>
      </c>
      <c r="G117" s="68">
        <f t="shared" si="200"/>
        <v>0</v>
      </c>
      <c r="H117" s="68">
        <f t="shared" si="200"/>
        <v>0</v>
      </c>
      <c r="I117" s="68">
        <f t="shared" si="200"/>
        <v>0</v>
      </c>
      <c r="J117" s="68">
        <f t="shared" si="200"/>
        <v>0</v>
      </c>
      <c r="K117" s="68">
        <f t="shared" si="200"/>
        <v>0</v>
      </c>
      <c r="L117" s="68">
        <f t="shared" si="200"/>
        <v>0</v>
      </c>
      <c r="M117" s="68">
        <f t="shared" si="200"/>
        <v>0</v>
      </c>
      <c r="N117" s="68">
        <f t="shared" si="200"/>
        <v>0</v>
      </c>
      <c r="O117" s="68">
        <f t="shared" si="200"/>
        <v>0</v>
      </c>
      <c r="P117" s="68">
        <f t="shared" si="200"/>
        <v>0</v>
      </c>
      <c r="Q117" s="68">
        <f t="shared" si="200"/>
        <v>0</v>
      </c>
      <c r="R117" s="68">
        <f t="shared" si="200"/>
        <v>0</v>
      </c>
      <c r="S117" s="68">
        <f t="shared" si="200"/>
        <v>0</v>
      </c>
      <c r="T117" s="68">
        <f t="shared" si="200"/>
        <v>0</v>
      </c>
      <c r="U117" s="68">
        <f t="shared" si="200"/>
        <v>0</v>
      </c>
      <c r="V117" s="68">
        <f t="shared" si="200"/>
        <v>0</v>
      </c>
      <c r="W117" s="68">
        <f t="shared" si="200"/>
        <v>0</v>
      </c>
      <c r="X117" s="68">
        <f t="shared" si="200"/>
        <v>0</v>
      </c>
      <c r="Y117" s="68">
        <f t="shared" si="200"/>
        <v>0</v>
      </c>
      <c r="Z117" s="68">
        <f t="shared" si="200"/>
        <v>0</v>
      </c>
      <c r="AA117" s="68">
        <f t="shared" si="200"/>
        <v>0</v>
      </c>
      <c r="AB117" s="68">
        <f t="shared" si="200"/>
        <v>0</v>
      </c>
      <c r="AC117" s="68">
        <f t="shared" si="200"/>
        <v>0</v>
      </c>
      <c r="AD117" s="68">
        <f t="shared" si="200"/>
        <v>0</v>
      </c>
      <c r="AE117" s="68">
        <f t="shared" si="200"/>
        <v>0</v>
      </c>
      <c r="AF117" s="68">
        <f t="shared" si="200"/>
        <v>0</v>
      </c>
      <c r="AG117" s="68">
        <f t="shared" si="200"/>
        <v>0</v>
      </c>
      <c r="AH117" s="68">
        <f t="shared" si="200"/>
        <v>0</v>
      </c>
      <c r="AI117" s="68">
        <f t="shared" si="200"/>
        <v>0</v>
      </c>
      <c r="AJ117" s="68">
        <f t="shared" si="200"/>
        <v>0</v>
      </c>
      <c r="AK117" s="68">
        <f t="shared" si="200"/>
        <v>0</v>
      </c>
      <c r="AL117" s="68">
        <f t="shared" si="200"/>
        <v>0</v>
      </c>
      <c r="AM117" s="68">
        <f t="shared" si="200"/>
        <v>0</v>
      </c>
      <c r="AN117" s="68">
        <f t="shared" si="200"/>
        <v>0</v>
      </c>
      <c r="AO117" s="68">
        <f t="shared" si="200"/>
        <v>0</v>
      </c>
      <c r="AP117" s="68">
        <f t="shared" si="200"/>
        <v>0</v>
      </c>
      <c r="AQ117" s="68">
        <f t="shared" si="200"/>
        <v>0</v>
      </c>
      <c r="AR117" s="68">
        <f t="shared" si="200"/>
        <v>0</v>
      </c>
      <c r="AS117" s="68">
        <f t="shared" si="200"/>
        <v>0</v>
      </c>
      <c r="AT117" s="68">
        <f t="shared" si="200"/>
        <v>0</v>
      </c>
      <c r="AU117" s="68">
        <f t="shared" si="200"/>
        <v>0</v>
      </c>
      <c r="AV117" s="68">
        <f t="shared" si="200"/>
        <v>0</v>
      </c>
      <c r="AW117" s="68">
        <f t="shared" si="200"/>
        <v>0</v>
      </c>
      <c r="AX117" s="68">
        <f t="shared" si="200"/>
        <v>0</v>
      </c>
      <c r="AY117" s="68">
        <f t="shared" si="200"/>
        <v>0</v>
      </c>
      <c r="AZ117" s="68">
        <f t="shared" si="200"/>
        <v>0</v>
      </c>
      <c r="BA117" s="68">
        <f t="shared" si="200"/>
        <v>0</v>
      </c>
      <c r="BB117" s="68">
        <f t="shared" si="200"/>
        <v>0</v>
      </c>
      <c r="BC117" s="68">
        <f t="shared" si="200"/>
        <v>0</v>
      </c>
      <c r="BD117" s="68">
        <f t="shared" si="200"/>
        <v>0</v>
      </c>
      <c r="BE117" s="68">
        <f t="shared" si="200"/>
        <v>0</v>
      </c>
      <c r="BF117" s="68">
        <f t="shared" si="200"/>
        <v>0</v>
      </c>
      <c r="BG117" s="68">
        <f t="shared" si="200"/>
        <v>0</v>
      </c>
      <c r="BH117" s="68">
        <f t="shared" si="200"/>
        <v>0</v>
      </c>
      <c r="BI117" s="68">
        <f t="shared" si="200"/>
        <v>0</v>
      </c>
      <c r="BJ117" s="68">
        <f t="shared" si="200"/>
        <v>0</v>
      </c>
      <c r="BK117" s="68">
        <f t="shared" si="200"/>
        <v>0</v>
      </c>
      <c r="BL117" s="68">
        <f t="shared" si="200"/>
        <v>0</v>
      </c>
      <c r="BM117" s="68">
        <f t="shared" si="200"/>
        <v>0</v>
      </c>
      <c r="BN117" s="68">
        <f t="shared" si="200"/>
        <v>0</v>
      </c>
      <c r="BO117" s="68">
        <f t="shared" ref="BO117:DZ117" si="201">IF($C$42+12*($B114-1)=BO$63,$G$49,0)</f>
        <v>0</v>
      </c>
      <c r="BP117" s="68">
        <f t="shared" si="201"/>
        <v>0</v>
      </c>
      <c r="BQ117" s="68">
        <f t="shared" si="201"/>
        <v>0</v>
      </c>
      <c r="BR117" s="68">
        <f t="shared" si="201"/>
        <v>0</v>
      </c>
      <c r="BS117" s="68">
        <f t="shared" si="201"/>
        <v>0</v>
      </c>
      <c r="BT117" s="68">
        <f t="shared" si="201"/>
        <v>0</v>
      </c>
      <c r="BU117" s="68">
        <f t="shared" si="201"/>
        <v>0</v>
      </c>
      <c r="BV117" s="68">
        <f t="shared" si="201"/>
        <v>0</v>
      </c>
      <c r="BW117" s="68">
        <f t="shared" si="201"/>
        <v>0</v>
      </c>
      <c r="BX117" s="68">
        <f t="shared" si="201"/>
        <v>0</v>
      </c>
      <c r="BY117" s="68">
        <f t="shared" si="201"/>
        <v>0</v>
      </c>
      <c r="BZ117" s="68">
        <f t="shared" si="201"/>
        <v>0</v>
      </c>
      <c r="CA117" s="68">
        <f t="shared" si="201"/>
        <v>0</v>
      </c>
      <c r="CB117" s="68">
        <f t="shared" si="201"/>
        <v>0</v>
      </c>
      <c r="CC117" s="68">
        <f t="shared" si="201"/>
        <v>0</v>
      </c>
      <c r="CD117" s="68">
        <f t="shared" si="201"/>
        <v>0</v>
      </c>
      <c r="CE117" s="68">
        <f t="shared" si="201"/>
        <v>0</v>
      </c>
      <c r="CF117" s="68">
        <f t="shared" si="201"/>
        <v>0</v>
      </c>
      <c r="CG117" s="68">
        <f t="shared" si="201"/>
        <v>0</v>
      </c>
      <c r="CH117" s="68">
        <f t="shared" si="201"/>
        <v>0</v>
      </c>
      <c r="CI117" s="68">
        <f t="shared" si="201"/>
        <v>0</v>
      </c>
      <c r="CJ117" s="68">
        <f t="shared" si="201"/>
        <v>0</v>
      </c>
      <c r="CK117" s="68">
        <f t="shared" si="201"/>
        <v>0</v>
      </c>
      <c r="CL117" s="68">
        <f t="shared" si="201"/>
        <v>0</v>
      </c>
      <c r="CM117" s="68">
        <f t="shared" si="201"/>
        <v>0</v>
      </c>
      <c r="CN117" s="68">
        <f t="shared" si="201"/>
        <v>0</v>
      </c>
      <c r="CO117" s="68">
        <f t="shared" si="201"/>
        <v>0</v>
      </c>
      <c r="CP117" s="68">
        <f t="shared" si="201"/>
        <v>0</v>
      </c>
      <c r="CQ117" s="68">
        <f t="shared" si="201"/>
        <v>0</v>
      </c>
      <c r="CR117" s="68">
        <f t="shared" si="201"/>
        <v>0</v>
      </c>
      <c r="CS117" s="68">
        <f t="shared" si="201"/>
        <v>0</v>
      </c>
      <c r="CT117" s="68">
        <f t="shared" si="201"/>
        <v>0</v>
      </c>
      <c r="CU117" s="68">
        <f t="shared" si="201"/>
        <v>0</v>
      </c>
      <c r="CV117" s="68">
        <f t="shared" si="201"/>
        <v>0</v>
      </c>
      <c r="CW117" s="68">
        <f t="shared" si="201"/>
        <v>0</v>
      </c>
      <c r="CX117" s="68">
        <f t="shared" si="201"/>
        <v>0</v>
      </c>
      <c r="CY117" s="68">
        <f t="shared" si="201"/>
        <v>0</v>
      </c>
      <c r="CZ117" s="68">
        <f t="shared" si="201"/>
        <v>0</v>
      </c>
      <c r="DA117" s="68">
        <f t="shared" si="201"/>
        <v>0</v>
      </c>
      <c r="DB117" s="68">
        <f t="shared" si="201"/>
        <v>0</v>
      </c>
      <c r="DC117" s="68">
        <f t="shared" si="201"/>
        <v>0</v>
      </c>
      <c r="DD117" s="68">
        <f t="shared" si="201"/>
        <v>0</v>
      </c>
      <c r="DE117" s="68">
        <f t="shared" si="201"/>
        <v>0</v>
      </c>
      <c r="DF117" s="68">
        <f t="shared" si="201"/>
        <v>0</v>
      </c>
      <c r="DG117" s="68">
        <f t="shared" si="201"/>
        <v>0</v>
      </c>
      <c r="DH117" s="68">
        <f t="shared" si="201"/>
        <v>0</v>
      </c>
      <c r="DI117" s="68">
        <f t="shared" si="201"/>
        <v>0</v>
      </c>
      <c r="DJ117" s="68">
        <f t="shared" si="201"/>
        <v>0</v>
      </c>
      <c r="DK117" s="68">
        <f t="shared" si="201"/>
        <v>0</v>
      </c>
      <c r="DL117" s="68">
        <f t="shared" si="201"/>
        <v>0</v>
      </c>
      <c r="DM117" s="68">
        <f t="shared" si="201"/>
        <v>0</v>
      </c>
      <c r="DN117" s="68">
        <f t="shared" si="201"/>
        <v>0</v>
      </c>
      <c r="DO117" s="68">
        <f t="shared" si="201"/>
        <v>0</v>
      </c>
      <c r="DP117" s="68">
        <f t="shared" si="201"/>
        <v>0</v>
      </c>
      <c r="DQ117" s="68">
        <f t="shared" si="201"/>
        <v>0</v>
      </c>
      <c r="DR117" s="68">
        <f t="shared" si="201"/>
        <v>0</v>
      </c>
      <c r="DS117" s="68">
        <f t="shared" si="201"/>
        <v>0</v>
      </c>
      <c r="DT117" s="68">
        <f t="shared" si="201"/>
        <v>0</v>
      </c>
      <c r="DU117" s="68">
        <f t="shared" si="201"/>
        <v>0</v>
      </c>
      <c r="DV117" s="68">
        <f t="shared" si="201"/>
        <v>0</v>
      </c>
      <c r="DW117" s="68">
        <f t="shared" si="201"/>
        <v>0</v>
      </c>
      <c r="DX117" s="68">
        <f t="shared" si="201"/>
        <v>0</v>
      </c>
      <c r="DY117" s="68">
        <f t="shared" si="201"/>
        <v>0</v>
      </c>
      <c r="DZ117" s="68">
        <f t="shared" si="201"/>
        <v>0</v>
      </c>
      <c r="EA117" s="68">
        <f t="shared" ref="EA117:GL117" si="202">IF($C$42+12*($B114-1)=EA$63,$G$49,0)</f>
        <v>0</v>
      </c>
      <c r="EB117" s="68">
        <f t="shared" si="202"/>
        <v>0</v>
      </c>
      <c r="EC117" s="68">
        <f t="shared" si="202"/>
        <v>0</v>
      </c>
      <c r="ED117" s="68">
        <f t="shared" si="202"/>
        <v>0</v>
      </c>
      <c r="EE117" s="68">
        <f t="shared" si="202"/>
        <v>0</v>
      </c>
      <c r="EF117" s="68">
        <f t="shared" si="202"/>
        <v>0</v>
      </c>
      <c r="EG117" s="68">
        <f t="shared" si="202"/>
        <v>0</v>
      </c>
      <c r="EH117" s="68">
        <f t="shared" si="202"/>
        <v>0</v>
      </c>
      <c r="EI117" s="68">
        <f t="shared" si="202"/>
        <v>0</v>
      </c>
      <c r="EJ117" s="68">
        <f t="shared" si="202"/>
        <v>0</v>
      </c>
      <c r="EK117" s="68">
        <f t="shared" si="202"/>
        <v>0</v>
      </c>
      <c r="EL117" s="68">
        <f t="shared" si="202"/>
        <v>0</v>
      </c>
      <c r="EM117" s="68">
        <f t="shared" si="202"/>
        <v>0</v>
      </c>
      <c r="EN117" s="68">
        <f t="shared" si="202"/>
        <v>0</v>
      </c>
      <c r="EO117" s="68">
        <f t="shared" si="202"/>
        <v>0</v>
      </c>
      <c r="EP117" s="68">
        <f t="shared" si="202"/>
        <v>0</v>
      </c>
      <c r="EQ117" s="68">
        <f t="shared" si="202"/>
        <v>0</v>
      </c>
      <c r="ER117" s="68">
        <f t="shared" si="202"/>
        <v>0</v>
      </c>
      <c r="ES117" s="68">
        <f t="shared" si="202"/>
        <v>0</v>
      </c>
      <c r="ET117" s="68">
        <f t="shared" si="202"/>
        <v>0</v>
      </c>
      <c r="EU117" s="68">
        <f t="shared" si="202"/>
        <v>0</v>
      </c>
      <c r="EV117" s="68">
        <f t="shared" si="202"/>
        <v>0</v>
      </c>
      <c r="EW117" s="68">
        <f t="shared" si="202"/>
        <v>0</v>
      </c>
      <c r="EX117" s="68">
        <f t="shared" si="202"/>
        <v>0</v>
      </c>
      <c r="EY117" s="68">
        <f t="shared" si="202"/>
        <v>0</v>
      </c>
      <c r="EZ117" s="68">
        <f t="shared" si="202"/>
        <v>0</v>
      </c>
      <c r="FA117" s="68">
        <f t="shared" si="202"/>
        <v>0</v>
      </c>
      <c r="FB117" s="68">
        <f t="shared" si="202"/>
        <v>0</v>
      </c>
      <c r="FC117" s="68">
        <f t="shared" si="202"/>
        <v>0</v>
      </c>
      <c r="FD117" s="68">
        <f t="shared" si="202"/>
        <v>0</v>
      </c>
      <c r="FE117" s="68">
        <f t="shared" si="202"/>
        <v>0</v>
      </c>
      <c r="FF117" s="68">
        <f t="shared" si="202"/>
        <v>0</v>
      </c>
      <c r="FG117" s="68">
        <f t="shared" si="202"/>
        <v>0</v>
      </c>
      <c r="FH117" s="68">
        <f t="shared" si="202"/>
        <v>0</v>
      </c>
      <c r="FI117" s="68">
        <f t="shared" si="202"/>
        <v>0</v>
      </c>
      <c r="FJ117" s="68">
        <f t="shared" si="202"/>
        <v>0</v>
      </c>
      <c r="FK117" s="68">
        <f t="shared" si="202"/>
        <v>0</v>
      </c>
      <c r="FL117" s="68">
        <f t="shared" si="202"/>
        <v>0</v>
      </c>
      <c r="FM117" s="68">
        <f t="shared" si="202"/>
        <v>0</v>
      </c>
      <c r="FN117" s="68">
        <f t="shared" si="202"/>
        <v>0</v>
      </c>
      <c r="FO117" s="68">
        <f t="shared" si="202"/>
        <v>0</v>
      </c>
      <c r="FP117" s="68">
        <f t="shared" si="202"/>
        <v>0</v>
      </c>
      <c r="FQ117" s="68">
        <f t="shared" si="202"/>
        <v>0</v>
      </c>
      <c r="FR117" s="68">
        <f t="shared" si="202"/>
        <v>0</v>
      </c>
      <c r="FS117" s="68">
        <f t="shared" si="202"/>
        <v>0</v>
      </c>
      <c r="FT117" s="68">
        <f t="shared" si="202"/>
        <v>0</v>
      </c>
      <c r="FU117" s="68">
        <f t="shared" si="202"/>
        <v>0</v>
      </c>
      <c r="FV117" s="68">
        <f t="shared" si="202"/>
        <v>0</v>
      </c>
      <c r="FW117" s="68">
        <f t="shared" si="202"/>
        <v>0</v>
      </c>
      <c r="FX117" s="68">
        <f t="shared" si="202"/>
        <v>0</v>
      </c>
      <c r="FY117" s="68">
        <f t="shared" si="202"/>
        <v>0</v>
      </c>
      <c r="FZ117" s="68">
        <f t="shared" si="202"/>
        <v>0</v>
      </c>
      <c r="GA117" s="68">
        <f t="shared" si="202"/>
        <v>0</v>
      </c>
      <c r="GB117" s="68">
        <f t="shared" si="202"/>
        <v>0</v>
      </c>
      <c r="GC117" s="68">
        <f t="shared" si="202"/>
        <v>0</v>
      </c>
      <c r="GD117" s="68">
        <f t="shared" si="202"/>
        <v>0</v>
      </c>
      <c r="GE117" s="68">
        <f t="shared" si="202"/>
        <v>0</v>
      </c>
      <c r="GF117" s="68">
        <f t="shared" si="202"/>
        <v>0</v>
      </c>
      <c r="GG117" s="68">
        <f t="shared" si="202"/>
        <v>0</v>
      </c>
      <c r="GH117" s="68">
        <f t="shared" si="202"/>
        <v>0</v>
      </c>
      <c r="GI117" s="68">
        <f t="shared" si="202"/>
        <v>0</v>
      </c>
      <c r="GJ117" s="68">
        <f t="shared" si="202"/>
        <v>0</v>
      </c>
      <c r="GK117" s="68">
        <f t="shared" si="202"/>
        <v>0</v>
      </c>
      <c r="GL117" s="68">
        <f t="shared" si="202"/>
        <v>0</v>
      </c>
      <c r="GM117" s="68">
        <f t="shared" ref="GM117:IX117" si="203">IF($C$42+12*($B114-1)=GM$63,$G$49,0)</f>
        <v>0</v>
      </c>
      <c r="GN117" s="68">
        <f t="shared" si="203"/>
        <v>0</v>
      </c>
      <c r="GO117" s="68">
        <f t="shared" si="203"/>
        <v>0</v>
      </c>
      <c r="GP117" s="68">
        <f t="shared" si="203"/>
        <v>0</v>
      </c>
      <c r="GQ117" s="68">
        <f t="shared" si="203"/>
        <v>0</v>
      </c>
      <c r="GR117" s="68">
        <f t="shared" si="203"/>
        <v>0</v>
      </c>
      <c r="GS117" s="68">
        <f t="shared" si="203"/>
        <v>0</v>
      </c>
      <c r="GT117" s="68">
        <f t="shared" si="203"/>
        <v>0</v>
      </c>
      <c r="GU117" s="68">
        <f t="shared" si="203"/>
        <v>0</v>
      </c>
      <c r="GV117" s="68">
        <f t="shared" si="203"/>
        <v>0</v>
      </c>
      <c r="GW117" s="68">
        <f t="shared" si="203"/>
        <v>0</v>
      </c>
      <c r="GX117" s="68">
        <f t="shared" si="203"/>
        <v>0</v>
      </c>
      <c r="GY117" s="68">
        <f t="shared" si="203"/>
        <v>0</v>
      </c>
      <c r="GZ117" s="68">
        <f t="shared" si="203"/>
        <v>0</v>
      </c>
      <c r="HA117" s="68">
        <f t="shared" si="203"/>
        <v>0</v>
      </c>
      <c r="HB117" s="68">
        <f t="shared" si="203"/>
        <v>0</v>
      </c>
      <c r="HC117" s="68">
        <f t="shared" si="203"/>
        <v>0</v>
      </c>
      <c r="HD117" s="68">
        <f t="shared" si="203"/>
        <v>0</v>
      </c>
      <c r="HE117" s="68">
        <f t="shared" si="203"/>
        <v>0</v>
      </c>
      <c r="HF117" s="68">
        <f t="shared" si="203"/>
        <v>0</v>
      </c>
      <c r="HG117" s="68">
        <f t="shared" si="203"/>
        <v>0</v>
      </c>
      <c r="HH117" s="68">
        <f t="shared" si="203"/>
        <v>0</v>
      </c>
      <c r="HI117" s="68">
        <f t="shared" si="203"/>
        <v>0</v>
      </c>
      <c r="HJ117" s="68">
        <f t="shared" si="203"/>
        <v>0</v>
      </c>
      <c r="HK117" s="68">
        <f t="shared" si="203"/>
        <v>0</v>
      </c>
      <c r="HL117" s="68">
        <f t="shared" si="203"/>
        <v>0</v>
      </c>
      <c r="HM117" s="68">
        <f t="shared" si="203"/>
        <v>0</v>
      </c>
      <c r="HN117" s="68">
        <f t="shared" si="203"/>
        <v>0</v>
      </c>
      <c r="HO117" s="68">
        <f t="shared" si="203"/>
        <v>0</v>
      </c>
      <c r="HP117" s="68">
        <f t="shared" si="203"/>
        <v>0</v>
      </c>
      <c r="HQ117" s="68">
        <f t="shared" si="203"/>
        <v>0</v>
      </c>
      <c r="HR117" s="68">
        <f t="shared" si="203"/>
        <v>0</v>
      </c>
      <c r="HS117" s="68">
        <f t="shared" si="203"/>
        <v>0</v>
      </c>
      <c r="HT117" s="68">
        <f t="shared" si="203"/>
        <v>0</v>
      </c>
      <c r="HU117" s="68">
        <f t="shared" si="203"/>
        <v>0</v>
      </c>
      <c r="HV117" s="68">
        <f t="shared" si="203"/>
        <v>0</v>
      </c>
      <c r="HW117" s="68">
        <f t="shared" si="203"/>
        <v>0</v>
      </c>
      <c r="HX117" s="68">
        <f t="shared" si="203"/>
        <v>0</v>
      </c>
      <c r="HY117" s="68">
        <f t="shared" si="203"/>
        <v>0</v>
      </c>
      <c r="HZ117" s="68">
        <f t="shared" si="203"/>
        <v>0</v>
      </c>
      <c r="IA117" s="68">
        <f t="shared" si="203"/>
        <v>0</v>
      </c>
      <c r="IB117" s="68">
        <f t="shared" si="203"/>
        <v>0</v>
      </c>
      <c r="IC117" s="68">
        <f t="shared" si="203"/>
        <v>0</v>
      </c>
      <c r="ID117" s="68">
        <f t="shared" si="203"/>
        <v>0</v>
      </c>
      <c r="IE117" s="68">
        <f t="shared" si="203"/>
        <v>0</v>
      </c>
      <c r="IF117" s="68">
        <f t="shared" si="203"/>
        <v>0</v>
      </c>
      <c r="IG117" s="68">
        <f t="shared" si="203"/>
        <v>0</v>
      </c>
      <c r="IH117" s="68">
        <f t="shared" si="203"/>
        <v>0</v>
      </c>
      <c r="II117" s="68">
        <f t="shared" si="203"/>
        <v>0</v>
      </c>
      <c r="IJ117" s="68">
        <f t="shared" si="203"/>
        <v>0</v>
      </c>
      <c r="IK117" s="68">
        <f t="shared" si="203"/>
        <v>0</v>
      </c>
      <c r="IL117" s="68">
        <f t="shared" si="203"/>
        <v>0</v>
      </c>
      <c r="IM117" s="68">
        <f t="shared" si="203"/>
        <v>0</v>
      </c>
      <c r="IN117" s="68">
        <f t="shared" si="203"/>
        <v>0</v>
      </c>
      <c r="IO117" s="68">
        <f t="shared" si="203"/>
        <v>0</v>
      </c>
      <c r="IP117" s="68">
        <f t="shared" si="203"/>
        <v>0</v>
      </c>
      <c r="IQ117" s="68">
        <f t="shared" si="203"/>
        <v>0</v>
      </c>
      <c r="IR117" s="68">
        <f t="shared" si="203"/>
        <v>0</v>
      </c>
      <c r="IS117" s="68">
        <f t="shared" si="203"/>
        <v>0</v>
      </c>
      <c r="IT117" s="68">
        <f t="shared" si="203"/>
        <v>0</v>
      </c>
      <c r="IU117" s="68">
        <f t="shared" si="203"/>
        <v>0</v>
      </c>
      <c r="IV117" s="68">
        <f t="shared" si="203"/>
        <v>0</v>
      </c>
      <c r="IW117" s="68">
        <f t="shared" si="203"/>
        <v>0</v>
      </c>
      <c r="IX117" s="68">
        <f t="shared" si="203"/>
        <v>0</v>
      </c>
      <c r="IY117" s="68">
        <f t="shared" ref="IY117:JV117" si="204">IF($C$42+12*($B114-1)=IY$63,$G$49,0)</f>
        <v>0</v>
      </c>
      <c r="IZ117" s="68">
        <f t="shared" si="204"/>
        <v>0</v>
      </c>
      <c r="JA117" s="68">
        <f t="shared" si="204"/>
        <v>0</v>
      </c>
      <c r="JB117" s="68">
        <f t="shared" si="204"/>
        <v>0</v>
      </c>
      <c r="JC117" s="68">
        <f t="shared" si="204"/>
        <v>0</v>
      </c>
      <c r="JD117" s="68">
        <f t="shared" si="204"/>
        <v>0</v>
      </c>
      <c r="JE117" s="68">
        <f t="shared" si="204"/>
        <v>0</v>
      </c>
      <c r="JF117" s="68">
        <f t="shared" si="204"/>
        <v>0</v>
      </c>
      <c r="JG117" s="68">
        <f t="shared" si="204"/>
        <v>0</v>
      </c>
      <c r="JH117" s="68">
        <f t="shared" si="204"/>
        <v>0</v>
      </c>
      <c r="JI117" s="68">
        <f t="shared" si="204"/>
        <v>0</v>
      </c>
      <c r="JJ117" s="68">
        <f t="shared" si="204"/>
        <v>0</v>
      </c>
      <c r="JK117" s="68">
        <f t="shared" si="204"/>
        <v>0</v>
      </c>
      <c r="JL117" s="68">
        <f t="shared" si="204"/>
        <v>0</v>
      </c>
      <c r="JM117" s="68">
        <f t="shared" si="204"/>
        <v>0</v>
      </c>
      <c r="JN117" s="68">
        <f t="shared" si="204"/>
        <v>0</v>
      </c>
      <c r="JO117" s="68">
        <f t="shared" si="204"/>
        <v>0</v>
      </c>
      <c r="JP117" s="68">
        <f t="shared" si="204"/>
        <v>0</v>
      </c>
      <c r="JQ117" s="68">
        <f t="shared" si="204"/>
        <v>0</v>
      </c>
      <c r="JR117" s="68">
        <f t="shared" si="204"/>
        <v>0</v>
      </c>
      <c r="JS117" s="68">
        <f t="shared" si="204"/>
        <v>0</v>
      </c>
      <c r="JT117" s="68">
        <f t="shared" si="204"/>
        <v>0</v>
      </c>
      <c r="JU117" s="68">
        <f t="shared" si="204"/>
        <v>0</v>
      </c>
      <c r="JV117" s="68">
        <f t="shared" si="204"/>
        <v>0</v>
      </c>
    </row>
    <row r="118" spans="1:282" hidden="1">
      <c r="A118" t="s">
        <v>269</v>
      </c>
      <c r="B118" s="59"/>
      <c r="C118" s="68">
        <f t="shared" ref="C118:BN118" si="205">IF(AND(C$68&gt;0,C$68&lt;=$C$38),PPMT($C$37,C$68,$C$38,$G$50),0)</f>
        <v>0</v>
      </c>
      <c r="D118" s="68">
        <f t="shared" si="205"/>
        <v>0</v>
      </c>
      <c r="E118" s="68">
        <f t="shared" si="205"/>
        <v>0</v>
      </c>
      <c r="F118" s="68">
        <f t="shared" si="205"/>
        <v>0</v>
      </c>
      <c r="G118" s="68">
        <f t="shared" si="205"/>
        <v>0</v>
      </c>
      <c r="H118" s="68">
        <f t="shared" si="205"/>
        <v>0</v>
      </c>
      <c r="I118" s="68">
        <f t="shared" si="205"/>
        <v>0</v>
      </c>
      <c r="J118" s="68">
        <f t="shared" si="205"/>
        <v>0</v>
      </c>
      <c r="K118" s="68">
        <f t="shared" si="205"/>
        <v>0</v>
      </c>
      <c r="L118" s="68">
        <f t="shared" si="205"/>
        <v>0</v>
      </c>
      <c r="M118" s="68">
        <f t="shared" si="205"/>
        <v>0</v>
      </c>
      <c r="N118" s="68">
        <f t="shared" si="205"/>
        <v>0</v>
      </c>
      <c r="O118" s="68">
        <f t="shared" si="205"/>
        <v>0</v>
      </c>
      <c r="P118" s="68">
        <f t="shared" si="205"/>
        <v>0</v>
      </c>
      <c r="Q118" s="68">
        <f t="shared" si="205"/>
        <v>0</v>
      </c>
      <c r="R118" s="68">
        <f t="shared" si="205"/>
        <v>0</v>
      </c>
      <c r="S118" s="68">
        <f t="shared" si="205"/>
        <v>0</v>
      </c>
      <c r="T118" s="68">
        <f t="shared" si="205"/>
        <v>0</v>
      </c>
      <c r="U118" s="68">
        <f t="shared" si="205"/>
        <v>0</v>
      </c>
      <c r="V118" s="68">
        <f t="shared" si="205"/>
        <v>0</v>
      </c>
      <c r="W118" s="68">
        <f t="shared" si="205"/>
        <v>0</v>
      </c>
      <c r="X118" s="68">
        <f t="shared" si="205"/>
        <v>0</v>
      </c>
      <c r="Y118" s="68">
        <f t="shared" si="205"/>
        <v>0</v>
      </c>
      <c r="Z118" s="68">
        <f t="shared" si="205"/>
        <v>0</v>
      </c>
      <c r="AA118" s="68">
        <f t="shared" si="205"/>
        <v>0</v>
      </c>
      <c r="AB118" s="68">
        <f t="shared" si="205"/>
        <v>0</v>
      </c>
      <c r="AC118" s="68">
        <f t="shared" si="205"/>
        <v>0</v>
      </c>
      <c r="AD118" s="68">
        <f t="shared" si="205"/>
        <v>0</v>
      </c>
      <c r="AE118" s="68">
        <f t="shared" si="205"/>
        <v>0</v>
      </c>
      <c r="AF118" s="68">
        <f t="shared" si="205"/>
        <v>0</v>
      </c>
      <c r="AG118" s="68">
        <f t="shared" si="205"/>
        <v>0</v>
      </c>
      <c r="AH118" s="68">
        <f t="shared" si="205"/>
        <v>0</v>
      </c>
      <c r="AI118" s="68">
        <f t="shared" si="205"/>
        <v>0</v>
      </c>
      <c r="AJ118" s="68">
        <f t="shared" si="205"/>
        <v>0</v>
      </c>
      <c r="AK118" s="68">
        <f t="shared" si="205"/>
        <v>0</v>
      </c>
      <c r="AL118" s="68">
        <f t="shared" si="205"/>
        <v>0</v>
      </c>
      <c r="AM118" s="68">
        <f t="shared" si="205"/>
        <v>0</v>
      </c>
      <c r="AN118" s="68">
        <f t="shared" si="205"/>
        <v>0</v>
      </c>
      <c r="AO118" s="68">
        <f t="shared" si="205"/>
        <v>0</v>
      </c>
      <c r="AP118" s="68">
        <f t="shared" si="205"/>
        <v>0</v>
      </c>
      <c r="AQ118" s="68">
        <f t="shared" si="205"/>
        <v>0</v>
      </c>
      <c r="AR118" s="68">
        <f t="shared" si="205"/>
        <v>0</v>
      </c>
      <c r="AS118" s="68">
        <f t="shared" si="205"/>
        <v>0</v>
      </c>
      <c r="AT118" s="68">
        <f t="shared" si="205"/>
        <v>0</v>
      </c>
      <c r="AU118" s="68">
        <f t="shared" si="205"/>
        <v>0</v>
      </c>
      <c r="AV118" s="68">
        <f t="shared" si="205"/>
        <v>0</v>
      </c>
      <c r="AW118" s="68">
        <f t="shared" si="205"/>
        <v>0</v>
      </c>
      <c r="AX118" s="68">
        <f t="shared" si="205"/>
        <v>0</v>
      </c>
      <c r="AY118" s="68">
        <f t="shared" si="205"/>
        <v>0</v>
      </c>
      <c r="AZ118" s="68">
        <f t="shared" si="205"/>
        <v>0</v>
      </c>
      <c r="BA118" s="68">
        <f t="shared" si="205"/>
        <v>0</v>
      </c>
      <c r="BB118" s="68">
        <f t="shared" si="205"/>
        <v>0</v>
      </c>
      <c r="BC118" s="68">
        <f t="shared" si="205"/>
        <v>0</v>
      </c>
      <c r="BD118" s="68">
        <f t="shared" si="205"/>
        <v>0</v>
      </c>
      <c r="BE118" s="68">
        <f t="shared" si="205"/>
        <v>0</v>
      </c>
      <c r="BF118" s="68">
        <f t="shared" si="205"/>
        <v>0</v>
      </c>
      <c r="BG118" s="68">
        <f t="shared" si="205"/>
        <v>0</v>
      </c>
      <c r="BH118" s="68">
        <f t="shared" si="205"/>
        <v>0</v>
      </c>
      <c r="BI118" s="68">
        <f t="shared" si="205"/>
        <v>0</v>
      </c>
      <c r="BJ118" s="68">
        <f t="shared" si="205"/>
        <v>0</v>
      </c>
      <c r="BK118" s="68">
        <f t="shared" si="205"/>
        <v>0</v>
      </c>
      <c r="BL118" s="68">
        <f t="shared" si="205"/>
        <v>0</v>
      </c>
      <c r="BM118" s="68">
        <f t="shared" si="205"/>
        <v>0</v>
      </c>
      <c r="BN118" s="68">
        <f t="shared" si="205"/>
        <v>0</v>
      </c>
      <c r="BO118" s="68">
        <f t="shared" ref="BO118:DZ118" si="206">IF(AND(BO$68&gt;0,BO$68&lt;=$C$38),PPMT($C$37,BO$68,$C$38,$G$50),0)</f>
        <v>0</v>
      </c>
      <c r="BP118" s="68">
        <f t="shared" si="206"/>
        <v>0</v>
      </c>
      <c r="BQ118" s="68">
        <f t="shared" si="206"/>
        <v>0</v>
      </c>
      <c r="BR118" s="68">
        <f t="shared" si="206"/>
        <v>0</v>
      </c>
      <c r="BS118" s="68">
        <f t="shared" si="206"/>
        <v>0</v>
      </c>
      <c r="BT118" s="68">
        <f t="shared" si="206"/>
        <v>0</v>
      </c>
      <c r="BU118" s="68">
        <f t="shared" si="206"/>
        <v>0</v>
      </c>
      <c r="BV118" s="68">
        <f t="shared" si="206"/>
        <v>0</v>
      </c>
      <c r="BW118" s="68">
        <f t="shared" si="206"/>
        <v>0</v>
      </c>
      <c r="BX118" s="68">
        <f t="shared" si="206"/>
        <v>0</v>
      </c>
      <c r="BY118" s="68">
        <f t="shared" si="206"/>
        <v>0</v>
      </c>
      <c r="BZ118" s="68">
        <f t="shared" si="206"/>
        <v>0</v>
      </c>
      <c r="CA118" s="68">
        <f t="shared" si="206"/>
        <v>0</v>
      </c>
      <c r="CB118" s="68">
        <f t="shared" si="206"/>
        <v>0</v>
      </c>
      <c r="CC118" s="68">
        <f t="shared" si="206"/>
        <v>0</v>
      </c>
      <c r="CD118" s="68">
        <f t="shared" si="206"/>
        <v>0</v>
      </c>
      <c r="CE118" s="68">
        <f t="shared" si="206"/>
        <v>0</v>
      </c>
      <c r="CF118" s="68">
        <f t="shared" si="206"/>
        <v>0</v>
      </c>
      <c r="CG118" s="68">
        <f t="shared" si="206"/>
        <v>0</v>
      </c>
      <c r="CH118" s="68">
        <f t="shared" si="206"/>
        <v>0</v>
      </c>
      <c r="CI118" s="68">
        <f t="shared" si="206"/>
        <v>0</v>
      </c>
      <c r="CJ118" s="68">
        <f t="shared" si="206"/>
        <v>0</v>
      </c>
      <c r="CK118" s="68">
        <f t="shared" si="206"/>
        <v>0</v>
      </c>
      <c r="CL118" s="68">
        <f t="shared" si="206"/>
        <v>0</v>
      </c>
      <c r="CM118" s="68">
        <f t="shared" si="206"/>
        <v>0</v>
      </c>
      <c r="CN118" s="68">
        <f t="shared" si="206"/>
        <v>0</v>
      </c>
      <c r="CO118" s="68">
        <f t="shared" si="206"/>
        <v>0</v>
      </c>
      <c r="CP118" s="68">
        <f t="shared" si="206"/>
        <v>0</v>
      </c>
      <c r="CQ118" s="68">
        <f t="shared" si="206"/>
        <v>0</v>
      </c>
      <c r="CR118" s="68">
        <f t="shared" si="206"/>
        <v>0</v>
      </c>
      <c r="CS118" s="68">
        <f t="shared" si="206"/>
        <v>0</v>
      </c>
      <c r="CT118" s="68">
        <f t="shared" si="206"/>
        <v>0</v>
      </c>
      <c r="CU118" s="68">
        <f t="shared" si="206"/>
        <v>0</v>
      </c>
      <c r="CV118" s="68">
        <f t="shared" si="206"/>
        <v>0</v>
      </c>
      <c r="CW118" s="68">
        <f t="shared" si="206"/>
        <v>0</v>
      </c>
      <c r="CX118" s="68">
        <f t="shared" si="206"/>
        <v>0</v>
      </c>
      <c r="CY118" s="68">
        <f t="shared" si="206"/>
        <v>0</v>
      </c>
      <c r="CZ118" s="68">
        <f t="shared" si="206"/>
        <v>0</v>
      </c>
      <c r="DA118" s="68">
        <f t="shared" si="206"/>
        <v>0</v>
      </c>
      <c r="DB118" s="68">
        <f t="shared" si="206"/>
        <v>0</v>
      </c>
      <c r="DC118" s="68">
        <f t="shared" si="206"/>
        <v>0</v>
      </c>
      <c r="DD118" s="68">
        <f t="shared" si="206"/>
        <v>0</v>
      </c>
      <c r="DE118" s="68">
        <f t="shared" si="206"/>
        <v>0</v>
      </c>
      <c r="DF118" s="68">
        <f t="shared" si="206"/>
        <v>0</v>
      </c>
      <c r="DG118" s="68">
        <f t="shared" si="206"/>
        <v>0</v>
      </c>
      <c r="DH118" s="68">
        <f t="shared" si="206"/>
        <v>0</v>
      </c>
      <c r="DI118" s="68">
        <f t="shared" si="206"/>
        <v>0</v>
      </c>
      <c r="DJ118" s="68">
        <f t="shared" si="206"/>
        <v>0</v>
      </c>
      <c r="DK118" s="68">
        <f t="shared" si="206"/>
        <v>0</v>
      </c>
      <c r="DL118" s="68">
        <f t="shared" si="206"/>
        <v>0</v>
      </c>
      <c r="DM118" s="68">
        <f t="shared" si="206"/>
        <v>0</v>
      </c>
      <c r="DN118" s="68">
        <f t="shared" si="206"/>
        <v>0</v>
      </c>
      <c r="DO118" s="68">
        <f t="shared" si="206"/>
        <v>0</v>
      </c>
      <c r="DP118" s="68">
        <f t="shared" si="206"/>
        <v>0</v>
      </c>
      <c r="DQ118" s="68">
        <f t="shared" si="206"/>
        <v>0</v>
      </c>
      <c r="DR118" s="68">
        <f t="shared" si="206"/>
        <v>0</v>
      </c>
      <c r="DS118" s="68">
        <f t="shared" si="206"/>
        <v>0</v>
      </c>
      <c r="DT118" s="68">
        <f t="shared" si="206"/>
        <v>0</v>
      </c>
      <c r="DU118" s="68">
        <f t="shared" si="206"/>
        <v>0</v>
      </c>
      <c r="DV118" s="68">
        <f t="shared" si="206"/>
        <v>0</v>
      </c>
      <c r="DW118" s="68">
        <f t="shared" si="206"/>
        <v>0</v>
      </c>
      <c r="DX118" s="68">
        <f t="shared" si="206"/>
        <v>0</v>
      </c>
      <c r="DY118" s="68">
        <f t="shared" si="206"/>
        <v>0</v>
      </c>
      <c r="DZ118" s="68">
        <f t="shared" si="206"/>
        <v>0</v>
      </c>
      <c r="EA118" s="68">
        <f t="shared" ref="EA118:GL118" si="207">IF(AND(EA$68&gt;0,EA$68&lt;=$C$38),PPMT($C$37,EA$68,$C$38,$G$50),0)</f>
        <v>0</v>
      </c>
      <c r="EB118" s="68">
        <f t="shared" si="207"/>
        <v>0</v>
      </c>
      <c r="EC118" s="68">
        <f t="shared" si="207"/>
        <v>0</v>
      </c>
      <c r="ED118" s="68">
        <f t="shared" si="207"/>
        <v>0</v>
      </c>
      <c r="EE118" s="68">
        <f t="shared" si="207"/>
        <v>0</v>
      </c>
      <c r="EF118" s="68">
        <f t="shared" si="207"/>
        <v>0</v>
      </c>
      <c r="EG118" s="68">
        <f t="shared" si="207"/>
        <v>0</v>
      </c>
      <c r="EH118" s="68">
        <f t="shared" si="207"/>
        <v>0</v>
      </c>
      <c r="EI118" s="68">
        <f t="shared" si="207"/>
        <v>0</v>
      </c>
      <c r="EJ118" s="68">
        <f t="shared" si="207"/>
        <v>0</v>
      </c>
      <c r="EK118" s="68">
        <f t="shared" si="207"/>
        <v>0</v>
      </c>
      <c r="EL118" s="68">
        <f t="shared" si="207"/>
        <v>0</v>
      </c>
      <c r="EM118" s="68">
        <f t="shared" si="207"/>
        <v>0</v>
      </c>
      <c r="EN118" s="68">
        <f t="shared" si="207"/>
        <v>0</v>
      </c>
      <c r="EO118" s="68">
        <f t="shared" si="207"/>
        <v>0</v>
      </c>
      <c r="EP118" s="68">
        <f t="shared" si="207"/>
        <v>0</v>
      </c>
      <c r="EQ118" s="68">
        <f t="shared" si="207"/>
        <v>0</v>
      </c>
      <c r="ER118" s="68">
        <f t="shared" si="207"/>
        <v>0</v>
      </c>
      <c r="ES118" s="68">
        <f t="shared" si="207"/>
        <v>0</v>
      </c>
      <c r="ET118" s="68">
        <f t="shared" si="207"/>
        <v>0</v>
      </c>
      <c r="EU118" s="68">
        <f t="shared" si="207"/>
        <v>0</v>
      </c>
      <c r="EV118" s="68">
        <f t="shared" si="207"/>
        <v>0</v>
      </c>
      <c r="EW118" s="68">
        <f t="shared" si="207"/>
        <v>0</v>
      </c>
      <c r="EX118" s="68">
        <f t="shared" si="207"/>
        <v>0</v>
      </c>
      <c r="EY118" s="68">
        <f t="shared" si="207"/>
        <v>0</v>
      </c>
      <c r="EZ118" s="68">
        <f t="shared" si="207"/>
        <v>0</v>
      </c>
      <c r="FA118" s="68">
        <f t="shared" si="207"/>
        <v>0</v>
      </c>
      <c r="FB118" s="68">
        <f t="shared" si="207"/>
        <v>0</v>
      </c>
      <c r="FC118" s="68">
        <f t="shared" si="207"/>
        <v>0</v>
      </c>
      <c r="FD118" s="68">
        <f t="shared" si="207"/>
        <v>0</v>
      </c>
      <c r="FE118" s="68">
        <f t="shared" si="207"/>
        <v>0</v>
      </c>
      <c r="FF118" s="68">
        <f t="shared" si="207"/>
        <v>0</v>
      </c>
      <c r="FG118" s="68">
        <f t="shared" si="207"/>
        <v>0</v>
      </c>
      <c r="FH118" s="68">
        <f t="shared" si="207"/>
        <v>0</v>
      </c>
      <c r="FI118" s="68">
        <f t="shared" si="207"/>
        <v>0</v>
      </c>
      <c r="FJ118" s="68">
        <f t="shared" si="207"/>
        <v>0</v>
      </c>
      <c r="FK118" s="68">
        <f t="shared" si="207"/>
        <v>0</v>
      </c>
      <c r="FL118" s="68">
        <f t="shared" si="207"/>
        <v>0</v>
      </c>
      <c r="FM118" s="68">
        <f t="shared" si="207"/>
        <v>0</v>
      </c>
      <c r="FN118" s="68">
        <f t="shared" si="207"/>
        <v>0</v>
      </c>
      <c r="FO118" s="68">
        <f t="shared" si="207"/>
        <v>0</v>
      </c>
      <c r="FP118" s="68">
        <f t="shared" si="207"/>
        <v>0</v>
      </c>
      <c r="FQ118" s="68">
        <f t="shared" si="207"/>
        <v>0</v>
      </c>
      <c r="FR118" s="68">
        <f t="shared" si="207"/>
        <v>0</v>
      </c>
      <c r="FS118" s="68">
        <f t="shared" si="207"/>
        <v>0</v>
      </c>
      <c r="FT118" s="68">
        <f t="shared" si="207"/>
        <v>0</v>
      </c>
      <c r="FU118" s="68">
        <f t="shared" si="207"/>
        <v>0</v>
      </c>
      <c r="FV118" s="68">
        <f t="shared" si="207"/>
        <v>0</v>
      </c>
      <c r="FW118" s="68">
        <f t="shared" si="207"/>
        <v>0</v>
      </c>
      <c r="FX118" s="68">
        <f t="shared" si="207"/>
        <v>0</v>
      </c>
      <c r="FY118" s="68">
        <f t="shared" si="207"/>
        <v>0</v>
      </c>
      <c r="FZ118" s="68">
        <f t="shared" si="207"/>
        <v>0</v>
      </c>
      <c r="GA118" s="68">
        <f t="shared" si="207"/>
        <v>0</v>
      </c>
      <c r="GB118" s="68">
        <f t="shared" si="207"/>
        <v>0</v>
      </c>
      <c r="GC118" s="68">
        <f t="shared" si="207"/>
        <v>0</v>
      </c>
      <c r="GD118" s="68">
        <f t="shared" si="207"/>
        <v>0</v>
      </c>
      <c r="GE118" s="68">
        <f t="shared" si="207"/>
        <v>0</v>
      </c>
      <c r="GF118" s="68">
        <f t="shared" si="207"/>
        <v>0</v>
      </c>
      <c r="GG118" s="68">
        <f t="shared" si="207"/>
        <v>0</v>
      </c>
      <c r="GH118" s="68">
        <f t="shared" si="207"/>
        <v>0</v>
      </c>
      <c r="GI118" s="68">
        <f t="shared" si="207"/>
        <v>0</v>
      </c>
      <c r="GJ118" s="68">
        <f t="shared" si="207"/>
        <v>0</v>
      </c>
      <c r="GK118" s="68">
        <f t="shared" si="207"/>
        <v>0</v>
      </c>
      <c r="GL118" s="68">
        <f t="shared" si="207"/>
        <v>0</v>
      </c>
      <c r="GM118" s="68">
        <f t="shared" ref="GM118:IX118" si="208">IF(AND(GM$68&gt;0,GM$68&lt;=$C$38),PPMT($C$37,GM$68,$C$38,$G$50),0)</f>
        <v>0</v>
      </c>
      <c r="GN118" s="68">
        <f t="shared" si="208"/>
        <v>0</v>
      </c>
      <c r="GO118" s="68">
        <f t="shared" si="208"/>
        <v>0</v>
      </c>
      <c r="GP118" s="68">
        <f t="shared" si="208"/>
        <v>0</v>
      </c>
      <c r="GQ118" s="68">
        <f t="shared" si="208"/>
        <v>0</v>
      </c>
      <c r="GR118" s="68">
        <f t="shared" si="208"/>
        <v>0</v>
      </c>
      <c r="GS118" s="68">
        <f t="shared" si="208"/>
        <v>0</v>
      </c>
      <c r="GT118" s="68">
        <f t="shared" si="208"/>
        <v>0</v>
      </c>
      <c r="GU118" s="68">
        <f t="shared" si="208"/>
        <v>0</v>
      </c>
      <c r="GV118" s="68">
        <f t="shared" si="208"/>
        <v>0</v>
      </c>
      <c r="GW118" s="68">
        <f t="shared" si="208"/>
        <v>0</v>
      </c>
      <c r="GX118" s="68">
        <f t="shared" si="208"/>
        <v>0</v>
      </c>
      <c r="GY118" s="68">
        <f t="shared" si="208"/>
        <v>0</v>
      </c>
      <c r="GZ118" s="68">
        <f t="shared" si="208"/>
        <v>0</v>
      </c>
      <c r="HA118" s="68">
        <f t="shared" si="208"/>
        <v>0</v>
      </c>
      <c r="HB118" s="68">
        <f t="shared" si="208"/>
        <v>0</v>
      </c>
      <c r="HC118" s="68">
        <f t="shared" si="208"/>
        <v>0</v>
      </c>
      <c r="HD118" s="68">
        <f t="shared" si="208"/>
        <v>0</v>
      </c>
      <c r="HE118" s="68">
        <f t="shared" si="208"/>
        <v>0</v>
      </c>
      <c r="HF118" s="68">
        <f t="shared" si="208"/>
        <v>0</v>
      </c>
      <c r="HG118" s="68">
        <f t="shared" si="208"/>
        <v>0</v>
      </c>
      <c r="HH118" s="68">
        <f t="shared" si="208"/>
        <v>0</v>
      </c>
      <c r="HI118" s="68">
        <f t="shared" si="208"/>
        <v>0</v>
      </c>
      <c r="HJ118" s="68">
        <f t="shared" si="208"/>
        <v>0</v>
      </c>
      <c r="HK118" s="68">
        <f t="shared" si="208"/>
        <v>0</v>
      </c>
      <c r="HL118" s="68">
        <f t="shared" si="208"/>
        <v>0</v>
      </c>
      <c r="HM118" s="68">
        <f t="shared" si="208"/>
        <v>0</v>
      </c>
      <c r="HN118" s="68">
        <f t="shared" si="208"/>
        <v>0</v>
      </c>
      <c r="HO118" s="68">
        <f t="shared" si="208"/>
        <v>0</v>
      </c>
      <c r="HP118" s="68">
        <f t="shared" si="208"/>
        <v>0</v>
      </c>
      <c r="HQ118" s="68">
        <f t="shared" si="208"/>
        <v>0</v>
      </c>
      <c r="HR118" s="68">
        <f t="shared" si="208"/>
        <v>0</v>
      </c>
      <c r="HS118" s="68">
        <f t="shared" si="208"/>
        <v>0</v>
      </c>
      <c r="HT118" s="68">
        <f t="shared" si="208"/>
        <v>0</v>
      </c>
      <c r="HU118" s="68">
        <f t="shared" si="208"/>
        <v>0</v>
      </c>
      <c r="HV118" s="68">
        <f t="shared" si="208"/>
        <v>0</v>
      </c>
      <c r="HW118" s="68">
        <f t="shared" si="208"/>
        <v>0</v>
      </c>
      <c r="HX118" s="68">
        <f t="shared" si="208"/>
        <v>0</v>
      </c>
      <c r="HY118" s="68">
        <f t="shared" si="208"/>
        <v>0</v>
      </c>
      <c r="HZ118" s="68">
        <f t="shared" si="208"/>
        <v>0</v>
      </c>
      <c r="IA118" s="68">
        <f t="shared" si="208"/>
        <v>0</v>
      </c>
      <c r="IB118" s="68">
        <f t="shared" si="208"/>
        <v>0</v>
      </c>
      <c r="IC118" s="68">
        <f t="shared" si="208"/>
        <v>0</v>
      </c>
      <c r="ID118" s="68">
        <f t="shared" si="208"/>
        <v>0</v>
      </c>
      <c r="IE118" s="68">
        <f t="shared" si="208"/>
        <v>0</v>
      </c>
      <c r="IF118" s="68">
        <f t="shared" si="208"/>
        <v>0</v>
      </c>
      <c r="IG118" s="68">
        <f t="shared" si="208"/>
        <v>0</v>
      </c>
      <c r="IH118" s="68">
        <f t="shared" si="208"/>
        <v>0</v>
      </c>
      <c r="II118" s="68">
        <f t="shared" si="208"/>
        <v>0</v>
      </c>
      <c r="IJ118" s="68">
        <f t="shared" si="208"/>
        <v>0</v>
      </c>
      <c r="IK118" s="68">
        <f t="shared" si="208"/>
        <v>0</v>
      </c>
      <c r="IL118" s="68">
        <f t="shared" si="208"/>
        <v>0</v>
      </c>
      <c r="IM118" s="68">
        <f t="shared" si="208"/>
        <v>0</v>
      </c>
      <c r="IN118" s="68">
        <f t="shared" si="208"/>
        <v>0</v>
      </c>
      <c r="IO118" s="68">
        <f t="shared" si="208"/>
        <v>0</v>
      </c>
      <c r="IP118" s="68">
        <f t="shared" si="208"/>
        <v>0</v>
      </c>
      <c r="IQ118" s="68">
        <f t="shared" si="208"/>
        <v>0</v>
      </c>
      <c r="IR118" s="68">
        <f t="shared" si="208"/>
        <v>0</v>
      </c>
      <c r="IS118" s="68">
        <f t="shared" si="208"/>
        <v>0</v>
      </c>
      <c r="IT118" s="68">
        <f t="shared" si="208"/>
        <v>0</v>
      </c>
      <c r="IU118" s="68">
        <f t="shared" si="208"/>
        <v>0</v>
      </c>
      <c r="IV118" s="68">
        <f t="shared" si="208"/>
        <v>0</v>
      </c>
      <c r="IW118" s="68">
        <f t="shared" si="208"/>
        <v>0</v>
      </c>
      <c r="IX118" s="68">
        <f t="shared" si="208"/>
        <v>0</v>
      </c>
      <c r="IY118" s="68">
        <f t="shared" ref="IY118:JV118" si="209">IF(AND(IY$68&gt;0,IY$68&lt;=$C$38),PPMT($C$37,IY$68,$C$38,$G$50),0)</f>
        <v>0</v>
      </c>
      <c r="IZ118" s="68">
        <f t="shared" si="209"/>
        <v>0</v>
      </c>
      <c r="JA118" s="68">
        <f t="shared" si="209"/>
        <v>0</v>
      </c>
      <c r="JB118" s="68">
        <f t="shared" si="209"/>
        <v>0</v>
      </c>
      <c r="JC118" s="68">
        <f t="shared" si="209"/>
        <v>0</v>
      </c>
      <c r="JD118" s="68">
        <f t="shared" si="209"/>
        <v>0</v>
      </c>
      <c r="JE118" s="68">
        <f t="shared" si="209"/>
        <v>0</v>
      </c>
      <c r="JF118" s="68">
        <f t="shared" si="209"/>
        <v>0</v>
      </c>
      <c r="JG118" s="68">
        <f t="shared" si="209"/>
        <v>0</v>
      </c>
      <c r="JH118" s="68">
        <f t="shared" si="209"/>
        <v>0</v>
      </c>
      <c r="JI118" s="68">
        <f t="shared" si="209"/>
        <v>0</v>
      </c>
      <c r="JJ118" s="68">
        <f t="shared" si="209"/>
        <v>0</v>
      </c>
      <c r="JK118" s="68">
        <f t="shared" si="209"/>
        <v>0</v>
      </c>
      <c r="JL118" s="68">
        <f t="shared" si="209"/>
        <v>0</v>
      </c>
      <c r="JM118" s="68">
        <f t="shared" si="209"/>
        <v>0</v>
      </c>
      <c r="JN118" s="68">
        <f t="shared" si="209"/>
        <v>0</v>
      </c>
      <c r="JO118" s="68">
        <f t="shared" si="209"/>
        <v>0</v>
      </c>
      <c r="JP118" s="68">
        <f t="shared" si="209"/>
        <v>0</v>
      </c>
      <c r="JQ118" s="68">
        <f t="shared" si="209"/>
        <v>0</v>
      </c>
      <c r="JR118" s="68">
        <f t="shared" si="209"/>
        <v>0</v>
      </c>
      <c r="JS118" s="68">
        <f t="shared" si="209"/>
        <v>0</v>
      </c>
      <c r="JT118" s="68">
        <f t="shared" si="209"/>
        <v>0</v>
      </c>
      <c r="JU118" s="68">
        <f t="shared" si="209"/>
        <v>0</v>
      </c>
      <c r="JV118" s="68">
        <f t="shared" si="209"/>
        <v>0</v>
      </c>
    </row>
    <row r="119" spans="1:282" hidden="1">
      <c r="A119" t="s">
        <v>270</v>
      </c>
      <c r="B119" s="59"/>
      <c r="C119" s="68">
        <f t="shared" ref="C119:BN119" si="210">IF(AND(C$68=0,$D$40=1),C116*$C$37,0)</f>
        <v>0</v>
      </c>
      <c r="D119" s="68">
        <f t="shared" si="210"/>
        <v>0</v>
      </c>
      <c r="E119" s="68">
        <f t="shared" si="210"/>
        <v>0</v>
      </c>
      <c r="F119" s="68">
        <f t="shared" si="210"/>
        <v>0</v>
      </c>
      <c r="G119" s="68">
        <f t="shared" si="210"/>
        <v>0</v>
      </c>
      <c r="H119" s="68">
        <f t="shared" si="210"/>
        <v>0</v>
      </c>
      <c r="I119" s="68">
        <f t="shared" si="210"/>
        <v>0</v>
      </c>
      <c r="J119" s="68">
        <f t="shared" si="210"/>
        <v>0</v>
      </c>
      <c r="K119" s="68">
        <f t="shared" si="210"/>
        <v>0</v>
      </c>
      <c r="L119" s="68">
        <f t="shared" si="210"/>
        <v>0</v>
      </c>
      <c r="M119" s="68">
        <f t="shared" si="210"/>
        <v>0</v>
      </c>
      <c r="N119" s="68">
        <f t="shared" si="210"/>
        <v>0</v>
      </c>
      <c r="O119" s="68">
        <f t="shared" si="210"/>
        <v>0</v>
      </c>
      <c r="P119" s="68">
        <f t="shared" si="210"/>
        <v>0</v>
      </c>
      <c r="Q119" s="68">
        <f t="shared" si="210"/>
        <v>0</v>
      </c>
      <c r="R119" s="68">
        <f t="shared" si="210"/>
        <v>0</v>
      </c>
      <c r="S119" s="68">
        <f t="shared" si="210"/>
        <v>0</v>
      </c>
      <c r="T119" s="68">
        <f t="shared" si="210"/>
        <v>0</v>
      </c>
      <c r="U119" s="68">
        <f t="shared" si="210"/>
        <v>0</v>
      </c>
      <c r="V119" s="68">
        <f t="shared" si="210"/>
        <v>0</v>
      </c>
      <c r="W119" s="68">
        <f t="shared" si="210"/>
        <v>0</v>
      </c>
      <c r="X119" s="68">
        <f t="shared" si="210"/>
        <v>0</v>
      </c>
      <c r="Y119" s="68">
        <f t="shared" si="210"/>
        <v>0</v>
      </c>
      <c r="Z119" s="68">
        <f t="shared" si="210"/>
        <v>0</v>
      </c>
      <c r="AA119" s="68">
        <f t="shared" si="210"/>
        <v>0</v>
      </c>
      <c r="AB119" s="68">
        <f t="shared" si="210"/>
        <v>0</v>
      </c>
      <c r="AC119" s="68">
        <f t="shared" si="210"/>
        <v>0</v>
      </c>
      <c r="AD119" s="68">
        <f t="shared" si="210"/>
        <v>0</v>
      </c>
      <c r="AE119" s="68">
        <f t="shared" si="210"/>
        <v>0</v>
      </c>
      <c r="AF119" s="68">
        <f t="shared" si="210"/>
        <v>0</v>
      </c>
      <c r="AG119" s="68">
        <f t="shared" si="210"/>
        <v>0</v>
      </c>
      <c r="AH119" s="68">
        <f t="shared" si="210"/>
        <v>0</v>
      </c>
      <c r="AI119" s="68">
        <f t="shared" si="210"/>
        <v>0</v>
      </c>
      <c r="AJ119" s="68">
        <f t="shared" si="210"/>
        <v>0</v>
      </c>
      <c r="AK119" s="68">
        <f t="shared" si="210"/>
        <v>0</v>
      </c>
      <c r="AL119" s="68">
        <f t="shared" si="210"/>
        <v>0</v>
      </c>
      <c r="AM119" s="68">
        <f t="shared" si="210"/>
        <v>0</v>
      </c>
      <c r="AN119" s="68">
        <f t="shared" si="210"/>
        <v>0</v>
      </c>
      <c r="AO119" s="68">
        <f t="shared" si="210"/>
        <v>0</v>
      </c>
      <c r="AP119" s="68">
        <f t="shared" si="210"/>
        <v>0</v>
      </c>
      <c r="AQ119" s="68">
        <f t="shared" si="210"/>
        <v>0</v>
      </c>
      <c r="AR119" s="68">
        <f t="shared" si="210"/>
        <v>0</v>
      </c>
      <c r="AS119" s="68">
        <f t="shared" si="210"/>
        <v>0</v>
      </c>
      <c r="AT119" s="68">
        <f t="shared" si="210"/>
        <v>0</v>
      </c>
      <c r="AU119" s="68">
        <f t="shared" si="210"/>
        <v>0</v>
      </c>
      <c r="AV119" s="68">
        <f t="shared" si="210"/>
        <v>0</v>
      </c>
      <c r="AW119" s="68">
        <f t="shared" si="210"/>
        <v>0</v>
      </c>
      <c r="AX119" s="68">
        <f t="shared" si="210"/>
        <v>0</v>
      </c>
      <c r="AY119" s="68">
        <f t="shared" si="210"/>
        <v>0</v>
      </c>
      <c r="AZ119" s="68">
        <f t="shared" si="210"/>
        <v>0</v>
      </c>
      <c r="BA119" s="68">
        <f t="shared" si="210"/>
        <v>0</v>
      </c>
      <c r="BB119" s="68">
        <f t="shared" si="210"/>
        <v>0</v>
      </c>
      <c r="BC119" s="68">
        <f t="shared" si="210"/>
        <v>0</v>
      </c>
      <c r="BD119" s="68">
        <f t="shared" si="210"/>
        <v>0</v>
      </c>
      <c r="BE119" s="68">
        <f t="shared" si="210"/>
        <v>0</v>
      </c>
      <c r="BF119" s="68">
        <f t="shared" si="210"/>
        <v>0</v>
      </c>
      <c r="BG119" s="68">
        <f t="shared" si="210"/>
        <v>0</v>
      </c>
      <c r="BH119" s="68">
        <f t="shared" si="210"/>
        <v>0</v>
      </c>
      <c r="BI119" s="68">
        <f t="shared" si="210"/>
        <v>0</v>
      </c>
      <c r="BJ119" s="68">
        <f t="shared" si="210"/>
        <v>0</v>
      </c>
      <c r="BK119" s="68">
        <f t="shared" si="210"/>
        <v>0</v>
      </c>
      <c r="BL119" s="68">
        <f t="shared" si="210"/>
        <v>0</v>
      </c>
      <c r="BM119" s="68">
        <f t="shared" si="210"/>
        <v>0</v>
      </c>
      <c r="BN119" s="68">
        <f t="shared" si="210"/>
        <v>0</v>
      </c>
      <c r="BO119" s="68">
        <f t="shared" ref="BO119:DZ119" si="211">IF(AND(BO$68=0,$D$40=1),BO116*$C$37,0)</f>
        <v>0</v>
      </c>
      <c r="BP119" s="68">
        <f t="shared" si="211"/>
        <v>0</v>
      </c>
      <c r="BQ119" s="68">
        <f t="shared" si="211"/>
        <v>0</v>
      </c>
      <c r="BR119" s="68">
        <f t="shared" si="211"/>
        <v>0</v>
      </c>
      <c r="BS119" s="68">
        <f t="shared" si="211"/>
        <v>0</v>
      </c>
      <c r="BT119" s="68">
        <f t="shared" si="211"/>
        <v>0</v>
      </c>
      <c r="BU119" s="68">
        <f t="shared" si="211"/>
        <v>0</v>
      </c>
      <c r="BV119" s="68">
        <f t="shared" si="211"/>
        <v>0</v>
      </c>
      <c r="BW119" s="68">
        <f t="shared" si="211"/>
        <v>0</v>
      </c>
      <c r="BX119" s="68">
        <f t="shared" si="211"/>
        <v>0</v>
      </c>
      <c r="BY119" s="68">
        <f t="shared" si="211"/>
        <v>0</v>
      </c>
      <c r="BZ119" s="68">
        <f t="shared" si="211"/>
        <v>0</v>
      </c>
      <c r="CA119" s="68">
        <f t="shared" si="211"/>
        <v>0</v>
      </c>
      <c r="CB119" s="68">
        <f t="shared" si="211"/>
        <v>0</v>
      </c>
      <c r="CC119" s="68">
        <f t="shared" si="211"/>
        <v>0</v>
      </c>
      <c r="CD119" s="68">
        <f t="shared" si="211"/>
        <v>0</v>
      </c>
      <c r="CE119" s="68">
        <f t="shared" si="211"/>
        <v>0</v>
      </c>
      <c r="CF119" s="68">
        <f t="shared" si="211"/>
        <v>0</v>
      </c>
      <c r="CG119" s="68">
        <f t="shared" si="211"/>
        <v>0</v>
      </c>
      <c r="CH119" s="68">
        <f t="shared" si="211"/>
        <v>0</v>
      </c>
      <c r="CI119" s="68">
        <f t="shared" si="211"/>
        <v>0</v>
      </c>
      <c r="CJ119" s="68">
        <f t="shared" si="211"/>
        <v>0</v>
      </c>
      <c r="CK119" s="68">
        <f t="shared" si="211"/>
        <v>0</v>
      </c>
      <c r="CL119" s="68">
        <f t="shared" si="211"/>
        <v>0</v>
      </c>
      <c r="CM119" s="68">
        <f t="shared" si="211"/>
        <v>0</v>
      </c>
      <c r="CN119" s="68">
        <f t="shared" si="211"/>
        <v>0</v>
      </c>
      <c r="CO119" s="68">
        <f t="shared" si="211"/>
        <v>0</v>
      </c>
      <c r="CP119" s="68">
        <f t="shared" si="211"/>
        <v>0</v>
      </c>
      <c r="CQ119" s="68">
        <f t="shared" si="211"/>
        <v>0</v>
      </c>
      <c r="CR119" s="68">
        <f t="shared" si="211"/>
        <v>0</v>
      </c>
      <c r="CS119" s="68">
        <f t="shared" si="211"/>
        <v>0</v>
      </c>
      <c r="CT119" s="68">
        <f t="shared" si="211"/>
        <v>0</v>
      </c>
      <c r="CU119" s="68">
        <f t="shared" si="211"/>
        <v>0</v>
      </c>
      <c r="CV119" s="68">
        <f t="shared" si="211"/>
        <v>0</v>
      </c>
      <c r="CW119" s="68">
        <f t="shared" si="211"/>
        <v>0</v>
      </c>
      <c r="CX119" s="68">
        <f t="shared" si="211"/>
        <v>0</v>
      </c>
      <c r="CY119" s="68">
        <f t="shared" si="211"/>
        <v>0</v>
      </c>
      <c r="CZ119" s="68">
        <f t="shared" si="211"/>
        <v>0</v>
      </c>
      <c r="DA119" s="68">
        <f t="shared" si="211"/>
        <v>0</v>
      </c>
      <c r="DB119" s="68">
        <f t="shared" si="211"/>
        <v>0</v>
      </c>
      <c r="DC119" s="68">
        <f t="shared" si="211"/>
        <v>0</v>
      </c>
      <c r="DD119" s="68">
        <f t="shared" si="211"/>
        <v>0</v>
      </c>
      <c r="DE119" s="68">
        <f t="shared" si="211"/>
        <v>0</v>
      </c>
      <c r="DF119" s="68">
        <f t="shared" si="211"/>
        <v>0</v>
      </c>
      <c r="DG119" s="68">
        <f t="shared" si="211"/>
        <v>0</v>
      </c>
      <c r="DH119" s="68">
        <f t="shared" si="211"/>
        <v>0</v>
      </c>
      <c r="DI119" s="68">
        <f t="shared" si="211"/>
        <v>0</v>
      </c>
      <c r="DJ119" s="68">
        <f t="shared" si="211"/>
        <v>0</v>
      </c>
      <c r="DK119" s="68">
        <f t="shared" si="211"/>
        <v>0</v>
      </c>
      <c r="DL119" s="68">
        <f t="shared" si="211"/>
        <v>0</v>
      </c>
      <c r="DM119" s="68">
        <f t="shared" si="211"/>
        <v>0</v>
      </c>
      <c r="DN119" s="68">
        <f t="shared" si="211"/>
        <v>0</v>
      </c>
      <c r="DO119" s="68">
        <f t="shared" si="211"/>
        <v>0</v>
      </c>
      <c r="DP119" s="68">
        <f t="shared" si="211"/>
        <v>0</v>
      </c>
      <c r="DQ119" s="68">
        <f t="shared" si="211"/>
        <v>0</v>
      </c>
      <c r="DR119" s="68">
        <f t="shared" si="211"/>
        <v>0</v>
      </c>
      <c r="DS119" s="68">
        <f t="shared" si="211"/>
        <v>0</v>
      </c>
      <c r="DT119" s="68">
        <f t="shared" si="211"/>
        <v>0</v>
      </c>
      <c r="DU119" s="68">
        <f t="shared" si="211"/>
        <v>0</v>
      </c>
      <c r="DV119" s="68">
        <f t="shared" si="211"/>
        <v>0</v>
      </c>
      <c r="DW119" s="68">
        <f t="shared" si="211"/>
        <v>0</v>
      </c>
      <c r="DX119" s="68">
        <f t="shared" si="211"/>
        <v>0</v>
      </c>
      <c r="DY119" s="68">
        <f t="shared" si="211"/>
        <v>0</v>
      </c>
      <c r="DZ119" s="68">
        <f t="shared" si="211"/>
        <v>0</v>
      </c>
      <c r="EA119" s="68">
        <f t="shared" ref="EA119:GL119" si="212">IF(AND(EA$68=0,$D$40=1),EA116*$C$37,0)</f>
        <v>0</v>
      </c>
      <c r="EB119" s="68">
        <f t="shared" si="212"/>
        <v>0</v>
      </c>
      <c r="EC119" s="68">
        <f t="shared" si="212"/>
        <v>0</v>
      </c>
      <c r="ED119" s="68">
        <f t="shared" si="212"/>
        <v>0</v>
      </c>
      <c r="EE119" s="68">
        <f t="shared" si="212"/>
        <v>0</v>
      </c>
      <c r="EF119" s="68">
        <f t="shared" si="212"/>
        <v>0</v>
      </c>
      <c r="EG119" s="68">
        <f t="shared" si="212"/>
        <v>0</v>
      </c>
      <c r="EH119" s="68">
        <f t="shared" si="212"/>
        <v>0</v>
      </c>
      <c r="EI119" s="68">
        <f t="shared" si="212"/>
        <v>0</v>
      </c>
      <c r="EJ119" s="68">
        <f t="shared" si="212"/>
        <v>0</v>
      </c>
      <c r="EK119" s="68">
        <f t="shared" si="212"/>
        <v>0</v>
      </c>
      <c r="EL119" s="68">
        <f t="shared" si="212"/>
        <v>0</v>
      </c>
      <c r="EM119" s="68">
        <f t="shared" si="212"/>
        <v>0</v>
      </c>
      <c r="EN119" s="68">
        <f t="shared" si="212"/>
        <v>0</v>
      </c>
      <c r="EO119" s="68">
        <f t="shared" si="212"/>
        <v>0</v>
      </c>
      <c r="EP119" s="68">
        <f t="shared" si="212"/>
        <v>0</v>
      </c>
      <c r="EQ119" s="68">
        <f t="shared" si="212"/>
        <v>0</v>
      </c>
      <c r="ER119" s="68">
        <f t="shared" si="212"/>
        <v>0</v>
      </c>
      <c r="ES119" s="68">
        <f t="shared" si="212"/>
        <v>0</v>
      </c>
      <c r="ET119" s="68">
        <f t="shared" si="212"/>
        <v>0</v>
      </c>
      <c r="EU119" s="68">
        <f t="shared" si="212"/>
        <v>0</v>
      </c>
      <c r="EV119" s="68">
        <f t="shared" si="212"/>
        <v>0</v>
      </c>
      <c r="EW119" s="68">
        <f t="shared" si="212"/>
        <v>0</v>
      </c>
      <c r="EX119" s="68">
        <f t="shared" si="212"/>
        <v>0</v>
      </c>
      <c r="EY119" s="68">
        <f t="shared" si="212"/>
        <v>0</v>
      </c>
      <c r="EZ119" s="68">
        <f t="shared" si="212"/>
        <v>0</v>
      </c>
      <c r="FA119" s="68">
        <f t="shared" si="212"/>
        <v>0</v>
      </c>
      <c r="FB119" s="68">
        <f t="shared" si="212"/>
        <v>0</v>
      </c>
      <c r="FC119" s="68">
        <f t="shared" si="212"/>
        <v>0</v>
      </c>
      <c r="FD119" s="68">
        <f t="shared" si="212"/>
        <v>0</v>
      </c>
      <c r="FE119" s="68">
        <f t="shared" si="212"/>
        <v>0</v>
      </c>
      <c r="FF119" s="68">
        <f t="shared" si="212"/>
        <v>0</v>
      </c>
      <c r="FG119" s="68">
        <f t="shared" si="212"/>
        <v>0</v>
      </c>
      <c r="FH119" s="68">
        <f t="shared" si="212"/>
        <v>0</v>
      </c>
      <c r="FI119" s="68">
        <f t="shared" si="212"/>
        <v>0</v>
      </c>
      <c r="FJ119" s="68">
        <f t="shared" si="212"/>
        <v>0</v>
      </c>
      <c r="FK119" s="68">
        <f t="shared" si="212"/>
        <v>0</v>
      </c>
      <c r="FL119" s="68">
        <f t="shared" si="212"/>
        <v>0</v>
      </c>
      <c r="FM119" s="68">
        <f t="shared" si="212"/>
        <v>0</v>
      </c>
      <c r="FN119" s="68">
        <f t="shared" si="212"/>
        <v>0</v>
      </c>
      <c r="FO119" s="68">
        <f t="shared" si="212"/>
        <v>0</v>
      </c>
      <c r="FP119" s="68">
        <f t="shared" si="212"/>
        <v>0</v>
      </c>
      <c r="FQ119" s="68">
        <f t="shared" si="212"/>
        <v>0</v>
      </c>
      <c r="FR119" s="68">
        <f t="shared" si="212"/>
        <v>0</v>
      </c>
      <c r="FS119" s="68">
        <f t="shared" si="212"/>
        <v>0</v>
      </c>
      <c r="FT119" s="68">
        <f t="shared" si="212"/>
        <v>0</v>
      </c>
      <c r="FU119" s="68">
        <f t="shared" si="212"/>
        <v>0</v>
      </c>
      <c r="FV119" s="68">
        <f t="shared" si="212"/>
        <v>0</v>
      </c>
      <c r="FW119" s="68">
        <f t="shared" si="212"/>
        <v>0</v>
      </c>
      <c r="FX119" s="68">
        <f t="shared" si="212"/>
        <v>0</v>
      </c>
      <c r="FY119" s="68">
        <f t="shared" si="212"/>
        <v>0</v>
      </c>
      <c r="FZ119" s="68">
        <f t="shared" si="212"/>
        <v>0</v>
      </c>
      <c r="GA119" s="68">
        <f t="shared" si="212"/>
        <v>0</v>
      </c>
      <c r="GB119" s="68">
        <f t="shared" si="212"/>
        <v>0</v>
      </c>
      <c r="GC119" s="68">
        <f t="shared" si="212"/>
        <v>0</v>
      </c>
      <c r="GD119" s="68">
        <f t="shared" si="212"/>
        <v>0</v>
      </c>
      <c r="GE119" s="68">
        <f t="shared" si="212"/>
        <v>0</v>
      </c>
      <c r="GF119" s="68">
        <f t="shared" si="212"/>
        <v>0</v>
      </c>
      <c r="GG119" s="68">
        <f t="shared" si="212"/>
        <v>0</v>
      </c>
      <c r="GH119" s="68">
        <f t="shared" si="212"/>
        <v>0</v>
      </c>
      <c r="GI119" s="68">
        <f t="shared" si="212"/>
        <v>0</v>
      </c>
      <c r="GJ119" s="68">
        <f t="shared" si="212"/>
        <v>0</v>
      </c>
      <c r="GK119" s="68">
        <f t="shared" si="212"/>
        <v>0</v>
      </c>
      <c r="GL119" s="68">
        <f t="shared" si="212"/>
        <v>0</v>
      </c>
      <c r="GM119" s="68">
        <f t="shared" ref="GM119:IX119" si="213">IF(AND(GM$68=0,$D$40=1),GM116*$C$37,0)</f>
        <v>0</v>
      </c>
      <c r="GN119" s="68">
        <f t="shared" si="213"/>
        <v>0</v>
      </c>
      <c r="GO119" s="68">
        <f t="shared" si="213"/>
        <v>0</v>
      </c>
      <c r="GP119" s="68">
        <f t="shared" si="213"/>
        <v>0</v>
      </c>
      <c r="GQ119" s="68">
        <f t="shared" si="213"/>
        <v>0</v>
      </c>
      <c r="GR119" s="68">
        <f t="shared" si="213"/>
        <v>0</v>
      </c>
      <c r="GS119" s="68">
        <f t="shared" si="213"/>
        <v>0</v>
      </c>
      <c r="GT119" s="68">
        <f t="shared" si="213"/>
        <v>0</v>
      </c>
      <c r="GU119" s="68">
        <f t="shared" si="213"/>
        <v>0</v>
      </c>
      <c r="GV119" s="68">
        <f t="shared" si="213"/>
        <v>0</v>
      </c>
      <c r="GW119" s="68">
        <f t="shared" si="213"/>
        <v>0</v>
      </c>
      <c r="GX119" s="68">
        <f t="shared" si="213"/>
        <v>0</v>
      </c>
      <c r="GY119" s="68">
        <f t="shared" si="213"/>
        <v>0</v>
      </c>
      <c r="GZ119" s="68">
        <f t="shared" si="213"/>
        <v>0</v>
      </c>
      <c r="HA119" s="68">
        <f t="shared" si="213"/>
        <v>0</v>
      </c>
      <c r="HB119" s="68">
        <f t="shared" si="213"/>
        <v>0</v>
      </c>
      <c r="HC119" s="68">
        <f t="shared" si="213"/>
        <v>0</v>
      </c>
      <c r="HD119" s="68">
        <f t="shared" si="213"/>
        <v>0</v>
      </c>
      <c r="HE119" s="68">
        <f t="shared" si="213"/>
        <v>0</v>
      </c>
      <c r="HF119" s="68">
        <f t="shared" si="213"/>
        <v>0</v>
      </c>
      <c r="HG119" s="68">
        <f t="shared" si="213"/>
        <v>0</v>
      </c>
      <c r="HH119" s="68">
        <f t="shared" si="213"/>
        <v>0</v>
      </c>
      <c r="HI119" s="68">
        <f t="shared" si="213"/>
        <v>0</v>
      </c>
      <c r="HJ119" s="68">
        <f t="shared" si="213"/>
        <v>0</v>
      </c>
      <c r="HK119" s="68">
        <f t="shared" si="213"/>
        <v>0</v>
      </c>
      <c r="HL119" s="68">
        <f t="shared" si="213"/>
        <v>0</v>
      </c>
      <c r="HM119" s="68">
        <f t="shared" si="213"/>
        <v>0</v>
      </c>
      <c r="HN119" s="68">
        <f t="shared" si="213"/>
        <v>0</v>
      </c>
      <c r="HO119" s="68">
        <f t="shared" si="213"/>
        <v>0</v>
      </c>
      <c r="HP119" s="68">
        <f t="shared" si="213"/>
        <v>0</v>
      </c>
      <c r="HQ119" s="68">
        <f t="shared" si="213"/>
        <v>0</v>
      </c>
      <c r="HR119" s="68">
        <f t="shared" si="213"/>
        <v>0</v>
      </c>
      <c r="HS119" s="68">
        <f t="shared" si="213"/>
        <v>0</v>
      </c>
      <c r="HT119" s="68">
        <f t="shared" si="213"/>
        <v>0</v>
      </c>
      <c r="HU119" s="68">
        <f t="shared" si="213"/>
        <v>0</v>
      </c>
      <c r="HV119" s="68">
        <f t="shared" si="213"/>
        <v>0</v>
      </c>
      <c r="HW119" s="68">
        <f t="shared" si="213"/>
        <v>0</v>
      </c>
      <c r="HX119" s="68">
        <f t="shared" si="213"/>
        <v>0</v>
      </c>
      <c r="HY119" s="68">
        <f t="shared" si="213"/>
        <v>0</v>
      </c>
      <c r="HZ119" s="68">
        <f t="shared" si="213"/>
        <v>0</v>
      </c>
      <c r="IA119" s="68">
        <f t="shared" si="213"/>
        <v>0</v>
      </c>
      <c r="IB119" s="68">
        <f t="shared" si="213"/>
        <v>0</v>
      </c>
      <c r="IC119" s="68">
        <f t="shared" si="213"/>
        <v>0</v>
      </c>
      <c r="ID119" s="68">
        <f t="shared" si="213"/>
        <v>0</v>
      </c>
      <c r="IE119" s="68">
        <f t="shared" si="213"/>
        <v>0</v>
      </c>
      <c r="IF119" s="68">
        <f t="shared" si="213"/>
        <v>0</v>
      </c>
      <c r="IG119" s="68">
        <f t="shared" si="213"/>
        <v>0</v>
      </c>
      <c r="IH119" s="68">
        <f t="shared" si="213"/>
        <v>0</v>
      </c>
      <c r="II119" s="68">
        <f t="shared" si="213"/>
        <v>0</v>
      </c>
      <c r="IJ119" s="68">
        <f t="shared" si="213"/>
        <v>0</v>
      </c>
      <c r="IK119" s="68">
        <f t="shared" si="213"/>
        <v>0</v>
      </c>
      <c r="IL119" s="68">
        <f t="shared" si="213"/>
        <v>0</v>
      </c>
      <c r="IM119" s="68">
        <f t="shared" si="213"/>
        <v>0</v>
      </c>
      <c r="IN119" s="68">
        <f t="shared" si="213"/>
        <v>0</v>
      </c>
      <c r="IO119" s="68">
        <f t="shared" si="213"/>
        <v>0</v>
      </c>
      <c r="IP119" s="68">
        <f t="shared" si="213"/>
        <v>0</v>
      </c>
      <c r="IQ119" s="68">
        <f t="shared" si="213"/>
        <v>0</v>
      </c>
      <c r="IR119" s="68">
        <f t="shared" si="213"/>
        <v>0</v>
      </c>
      <c r="IS119" s="68">
        <f t="shared" si="213"/>
        <v>0</v>
      </c>
      <c r="IT119" s="68">
        <f t="shared" si="213"/>
        <v>0</v>
      </c>
      <c r="IU119" s="68">
        <f t="shared" si="213"/>
        <v>0</v>
      </c>
      <c r="IV119" s="68">
        <f t="shared" si="213"/>
        <v>0</v>
      </c>
      <c r="IW119" s="68">
        <f t="shared" si="213"/>
        <v>0</v>
      </c>
      <c r="IX119" s="68">
        <f t="shared" si="213"/>
        <v>0</v>
      </c>
      <c r="IY119" s="68">
        <f t="shared" ref="IY119:JV119" si="214">IF(AND(IY$68=0,$D$40=1),IY116*$C$37,0)</f>
        <v>0</v>
      </c>
      <c r="IZ119" s="68">
        <f t="shared" si="214"/>
        <v>0</v>
      </c>
      <c r="JA119" s="68">
        <f t="shared" si="214"/>
        <v>0</v>
      </c>
      <c r="JB119" s="68">
        <f t="shared" si="214"/>
        <v>0</v>
      </c>
      <c r="JC119" s="68">
        <f t="shared" si="214"/>
        <v>0</v>
      </c>
      <c r="JD119" s="68">
        <f t="shared" si="214"/>
        <v>0</v>
      </c>
      <c r="JE119" s="68">
        <f t="shared" si="214"/>
        <v>0</v>
      </c>
      <c r="JF119" s="68">
        <f t="shared" si="214"/>
        <v>0</v>
      </c>
      <c r="JG119" s="68">
        <f t="shared" si="214"/>
        <v>0</v>
      </c>
      <c r="JH119" s="68">
        <f t="shared" si="214"/>
        <v>0</v>
      </c>
      <c r="JI119" s="68">
        <f t="shared" si="214"/>
        <v>0</v>
      </c>
      <c r="JJ119" s="68">
        <f t="shared" si="214"/>
        <v>0</v>
      </c>
      <c r="JK119" s="68">
        <f t="shared" si="214"/>
        <v>0</v>
      </c>
      <c r="JL119" s="68">
        <f t="shared" si="214"/>
        <v>0</v>
      </c>
      <c r="JM119" s="68">
        <f t="shared" si="214"/>
        <v>0</v>
      </c>
      <c r="JN119" s="68">
        <f t="shared" si="214"/>
        <v>0</v>
      </c>
      <c r="JO119" s="68">
        <f t="shared" si="214"/>
        <v>0</v>
      </c>
      <c r="JP119" s="68">
        <f t="shared" si="214"/>
        <v>0</v>
      </c>
      <c r="JQ119" s="68">
        <f t="shared" si="214"/>
        <v>0</v>
      </c>
      <c r="JR119" s="68">
        <f t="shared" si="214"/>
        <v>0</v>
      </c>
      <c r="JS119" s="68">
        <f t="shared" si="214"/>
        <v>0</v>
      </c>
      <c r="JT119" s="68">
        <f t="shared" si="214"/>
        <v>0</v>
      </c>
      <c r="JU119" s="68">
        <f t="shared" si="214"/>
        <v>0</v>
      </c>
      <c r="JV119" s="68">
        <f t="shared" si="214"/>
        <v>0</v>
      </c>
    </row>
    <row r="120" spans="1:282" hidden="1">
      <c r="A120" t="s">
        <v>271</v>
      </c>
      <c r="B120" s="59"/>
      <c r="C120" s="85">
        <f>SUM(C116:C119)</f>
        <v>0</v>
      </c>
      <c r="D120" s="85">
        <f t="shared" ref="D120:BO120" si="215">SUM(D116:D119)</f>
        <v>0</v>
      </c>
      <c r="E120" s="85">
        <f t="shared" si="215"/>
        <v>0</v>
      </c>
      <c r="F120" s="85">
        <f t="shared" si="215"/>
        <v>0</v>
      </c>
      <c r="G120" s="85">
        <f t="shared" si="215"/>
        <v>0</v>
      </c>
      <c r="H120" s="85">
        <f t="shared" si="215"/>
        <v>0</v>
      </c>
      <c r="I120" s="85">
        <f t="shared" si="215"/>
        <v>0</v>
      </c>
      <c r="J120" s="85">
        <f t="shared" si="215"/>
        <v>0</v>
      </c>
      <c r="K120" s="85">
        <f t="shared" si="215"/>
        <v>0</v>
      </c>
      <c r="L120" s="85">
        <f t="shared" si="215"/>
        <v>0</v>
      </c>
      <c r="M120" s="85">
        <f t="shared" si="215"/>
        <v>0</v>
      </c>
      <c r="N120" s="85">
        <f t="shared" si="215"/>
        <v>0</v>
      </c>
      <c r="O120" s="85">
        <f t="shared" si="215"/>
        <v>0</v>
      </c>
      <c r="P120" s="85">
        <f t="shared" si="215"/>
        <v>0</v>
      </c>
      <c r="Q120" s="85">
        <f t="shared" si="215"/>
        <v>0</v>
      </c>
      <c r="R120" s="85">
        <f t="shared" si="215"/>
        <v>0</v>
      </c>
      <c r="S120" s="85">
        <f t="shared" si="215"/>
        <v>0</v>
      </c>
      <c r="T120" s="85">
        <f t="shared" si="215"/>
        <v>0</v>
      </c>
      <c r="U120" s="85">
        <f t="shared" si="215"/>
        <v>0</v>
      </c>
      <c r="V120" s="85">
        <f t="shared" si="215"/>
        <v>0</v>
      </c>
      <c r="W120" s="85">
        <f t="shared" si="215"/>
        <v>0</v>
      </c>
      <c r="X120" s="85">
        <f t="shared" si="215"/>
        <v>0</v>
      </c>
      <c r="Y120" s="85">
        <f t="shared" si="215"/>
        <v>0</v>
      </c>
      <c r="Z120" s="85">
        <f t="shared" si="215"/>
        <v>0</v>
      </c>
      <c r="AA120" s="85">
        <f t="shared" si="215"/>
        <v>0</v>
      </c>
      <c r="AB120" s="85">
        <f t="shared" si="215"/>
        <v>0</v>
      </c>
      <c r="AC120" s="85">
        <f t="shared" si="215"/>
        <v>0</v>
      </c>
      <c r="AD120" s="85">
        <f t="shared" si="215"/>
        <v>0</v>
      </c>
      <c r="AE120" s="85">
        <f t="shared" si="215"/>
        <v>0</v>
      </c>
      <c r="AF120" s="85">
        <f t="shared" si="215"/>
        <v>0</v>
      </c>
      <c r="AG120" s="85">
        <f t="shared" si="215"/>
        <v>0</v>
      </c>
      <c r="AH120" s="85">
        <f t="shared" si="215"/>
        <v>0</v>
      </c>
      <c r="AI120" s="85">
        <f t="shared" si="215"/>
        <v>0</v>
      </c>
      <c r="AJ120" s="85">
        <f t="shared" si="215"/>
        <v>0</v>
      </c>
      <c r="AK120" s="85">
        <f t="shared" si="215"/>
        <v>0</v>
      </c>
      <c r="AL120" s="85">
        <f t="shared" si="215"/>
        <v>0</v>
      </c>
      <c r="AM120" s="85">
        <f t="shared" si="215"/>
        <v>0</v>
      </c>
      <c r="AN120" s="85">
        <f t="shared" si="215"/>
        <v>0</v>
      </c>
      <c r="AO120" s="85">
        <f t="shared" si="215"/>
        <v>0</v>
      </c>
      <c r="AP120" s="85">
        <f t="shared" si="215"/>
        <v>0</v>
      </c>
      <c r="AQ120" s="85">
        <f t="shared" si="215"/>
        <v>0</v>
      </c>
      <c r="AR120" s="85">
        <f t="shared" si="215"/>
        <v>0</v>
      </c>
      <c r="AS120" s="85">
        <f t="shared" si="215"/>
        <v>0</v>
      </c>
      <c r="AT120" s="85">
        <f t="shared" si="215"/>
        <v>0</v>
      </c>
      <c r="AU120" s="85">
        <f t="shared" si="215"/>
        <v>0</v>
      </c>
      <c r="AV120" s="85">
        <f t="shared" si="215"/>
        <v>0</v>
      </c>
      <c r="AW120" s="85">
        <f t="shared" si="215"/>
        <v>0</v>
      </c>
      <c r="AX120" s="85">
        <f t="shared" si="215"/>
        <v>0</v>
      </c>
      <c r="AY120" s="85">
        <f t="shared" si="215"/>
        <v>0</v>
      </c>
      <c r="AZ120" s="85">
        <f t="shared" si="215"/>
        <v>0</v>
      </c>
      <c r="BA120" s="85">
        <f t="shared" si="215"/>
        <v>0</v>
      </c>
      <c r="BB120" s="85">
        <f t="shared" si="215"/>
        <v>0</v>
      </c>
      <c r="BC120" s="85">
        <f t="shared" si="215"/>
        <v>0</v>
      </c>
      <c r="BD120" s="85">
        <f t="shared" si="215"/>
        <v>0</v>
      </c>
      <c r="BE120" s="85">
        <f t="shared" si="215"/>
        <v>0</v>
      </c>
      <c r="BF120" s="85">
        <f t="shared" si="215"/>
        <v>0</v>
      </c>
      <c r="BG120" s="85">
        <f t="shared" si="215"/>
        <v>0</v>
      </c>
      <c r="BH120" s="85">
        <f t="shared" si="215"/>
        <v>0</v>
      </c>
      <c r="BI120" s="85">
        <f t="shared" si="215"/>
        <v>0</v>
      </c>
      <c r="BJ120" s="85">
        <f t="shared" si="215"/>
        <v>0</v>
      </c>
      <c r="BK120" s="85">
        <f t="shared" si="215"/>
        <v>0</v>
      </c>
      <c r="BL120" s="85">
        <f t="shared" si="215"/>
        <v>0</v>
      </c>
      <c r="BM120" s="85">
        <f t="shared" si="215"/>
        <v>0</v>
      </c>
      <c r="BN120" s="85">
        <f t="shared" si="215"/>
        <v>0</v>
      </c>
      <c r="BO120" s="85">
        <f t="shared" si="215"/>
        <v>0</v>
      </c>
      <c r="BP120" s="85">
        <f t="shared" ref="BP120:EA120" si="216">SUM(BP116:BP119)</f>
        <v>0</v>
      </c>
      <c r="BQ120" s="85">
        <f t="shared" si="216"/>
        <v>0</v>
      </c>
      <c r="BR120" s="85">
        <f t="shared" si="216"/>
        <v>0</v>
      </c>
      <c r="BS120" s="85">
        <f t="shared" si="216"/>
        <v>0</v>
      </c>
      <c r="BT120" s="85">
        <f t="shared" si="216"/>
        <v>0</v>
      </c>
      <c r="BU120" s="85">
        <f t="shared" si="216"/>
        <v>0</v>
      </c>
      <c r="BV120" s="85">
        <f t="shared" si="216"/>
        <v>0</v>
      </c>
      <c r="BW120" s="85">
        <f t="shared" si="216"/>
        <v>0</v>
      </c>
      <c r="BX120" s="85">
        <f t="shared" si="216"/>
        <v>0</v>
      </c>
      <c r="BY120" s="85">
        <f t="shared" si="216"/>
        <v>0</v>
      </c>
      <c r="BZ120" s="85">
        <f t="shared" si="216"/>
        <v>0</v>
      </c>
      <c r="CA120" s="85">
        <f t="shared" si="216"/>
        <v>0</v>
      </c>
      <c r="CB120" s="85">
        <f t="shared" si="216"/>
        <v>0</v>
      </c>
      <c r="CC120" s="85">
        <f t="shared" si="216"/>
        <v>0</v>
      </c>
      <c r="CD120" s="85">
        <f t="shared" si="216"/>
        <v>0</v>
      </c>
      <c r="CE120" s="85">
        <f t="shared" si="216"/>
        <v>0</v>
      </c>
      <c r="CF120" s="85">
        <f t="shared" si="216"/>
        <v>0</v>
      </c>
      <c r="CG120" s="85">
        <f t="shared" si="216"/>
        <v>0</v>
      </c>
      <c r="CH120" s="85">
        <f t="shared" si="216"/>
        <v>0</v>
      </c>
      <c r="CI120" s="85">
        <f t="shared" si="216"/>
        <v>0</v>
      </c>
      <c r="CJ120" s="85">
        <f t="shared" si="216"/>
        <v>0</v>
      </c>
      <c r="CK120" s="85">
        <f t="shared" si="216"/>
        <v>0</v>
      </c>
      <c r="CL120" s="85">
        <f t="shared" si="216"/>
        <v>0</v>
      </c>
      <c r="CM120" s="85">
        <f t="shared" si="216"/>
        <v>0</v>
      </c>
      <c r="CN120" s="85">
        <f t="shared" si="216"/>
        <v>0</v>
      </c>
      <c r="CO120" s="85">
        <f t="shared" si="216"/>
        <v>0</v>
      </c>
      <c r="CP120" s="85">
        <f t="shared" si="216"/>
        <v>0</v>
      </c>
      <c r="CQ120" s="85">
        <f t="shared" si="216"/>
        <v>0</v>
      </c>
      <c r="CR120" s="85">
        <f t="shared" si="216"/>
        <v>0</v>
      </c>
      <c r="CS120" s="85">
        <f t="shared" si="216"/>
        <v>0</v>
      </c>
      <c r="CT120" s="85">
        <f t="shared" si="216"/>
        <v>0</v>
      </c>
      <c r="CU120" s="85">
        <f t="shared" si="216"/>
        <v>0</v>
      </c>
      <c r="CV120" s="85">
        <f t="shared" si="216"/>
        <v>0</v>
      </c>
      <c r="CW120" s="85">
        <f t="shared" si="216"/>
        <v>0</v>
      </c>
      <c r="CX120" s="85">
        <f t="shared" si="216"/>
        <v>0</v>
      </c>
      <c r="CY120" s="85">
        <f t="shared" si="216"/>
        <v>0</v>
      </c>
      <c r="CZ120" s="85">
        <f t="shared" si="216"/>
        <v>0</v>
      </c>
      <c r="DA120" s="85">
        <f t="shared" si="216"/>
        <v>0</v>
      </c>
      <c r="DB120" s="85">
        <f t="shared" si="216"/>
        <v>0</v>
      </c>
      <c r="DC120" s="85">
        <f t="shared" si="216"/>
        <v>0</v>
      </c>
      <c r="DD120" s="85">
        <f t="shared" si="216"/>
        <v>0</v>
      </c>
      <c r="DE120" s="85">
        <f t="shared" si="216"/>
        <v>0</v>
      </c>
      <c r="DF120" s="85">
        <f t="shared" si="216"/>
        <v>0</v>
      </c>
      <c r="DG120" s="85">
        <f t="shared" si="216"/>
        <v>0</v>
      </c>
      <c r="DH120" s="85">
        <f t="shared" si="216"/>
        <v>0</v>
      </c>
      <c r="DI120" s="85">
        <f t="shared" si="216"/>
        <v>0</v>
      </c>
      <c r="DJ120" s="85">
        <f t="shared" si="216"/>
        <v>0</v>
      </c>
      <c r="DK120" s="85">
        <f t="shared" si="216"/>
        <v>0</v>
      </c>
      <c r="DL120" s="85">
        <f t="shared" si="216"/>
        <v>0</v>
      </c>
      <c r="DM120" s="85">
        <f t="shared" si="216"/>
        <v>0</v>
      </c>
      <c r="DN120" s="85">
        <f t="shared" si="216"/>
        <v>0</v>
      </c>
      <c r="DO120" s="85">
        <f t="shared" si="216"/>
        <v>0</v>
      </c>
      <c r="DP120" s="85">
        <f t="shared" si="216"/>
        <v>0</v>
      </c>
      <c r="DQ120" s="85">
        <f t="shared" si="216"/>
        <v>0</v>
      </c>
      <c r="DR120" s="85">
        <f t="shared" si="216"/>
        <v>0</v>
      </c>
      <c r="DS120" s="85">
        <f t="shared" si="216"/>
        <v>0</v>
      </c>
      <c r="DT120" s="85">
        <f t="shared" si="216"/>
        <v>0</v>
      </c>
      <c r="DU120" s="85">
        <f t="shared" si="216"/>
        <v>0</v>
      </c>
      <c r="DV120" s="85">
        <f t="shared" si="216"/>
        <v>0</v>
      </c>
      <c r="DW120" s="85">
        <f t="shared" si="216"/>
        <v>0</v>
      </c>
      <c r="DX120" s="85">
        <f t="shared" si="216"/>
        <v>0</v>
      </c>
      <c r="DY120" s="85">
        <f t="shared" si="216"/>
        <v>0</v>
      </c>
      <c r="DZ120" s="85">
        <f t="shared" si="216"/>
        <v>0</v>
      </c>
      <c r="EA120" s="85">
        <f t="shared" si="216"/>
        <v>0</v>
      </c>
      <c r="EB120" s="85">
        <f t="shared" ref="EB120:GM120" si="217">SUM(EB116:EB119)</f>
        <v>0</v>
      </c>
      <c r="EC120" s="85">
        <f t="shared" si="217"/>
        <v>0</v>
      </c>
      <c r="ED120" s="85">
        <f t="shared" si="217"/>
        <v>0</v>
      </c>
      <c r="EE120" s="85">
        <f t="shared" si="217"/>
        <v>0</v>
      </c>
      <c r="EF120" s="85">
        <f t="shared" si="217"/>
        <v>0</v>
      </c>
      <c r="EG120" s="85">
        <f t="shared" si="217"/>
        <v>0</v>
      </c>
      <c r="EH120" s="85">
        <f t="shared" si="217"/>
        <v>0</v>
      </c>
      <c r="EI120" s="85">
        <f t="shared" si="217"/>
        <v>0</v>
      </c>
      <c r="EJ120" s="85">
        <f t="shared" si="217"/>
        <v>0</v>
      </c>
      <c r="EK120" s="85">
        <f t="shared" si="217"/>
        <v>0</v>
      </c>
      <c r="EL120" s="85">
        <f t="shared" si="217"/>
        <v>0</v>
      </c>
      <c r="EM120" s="85">
        <f t="shared" si="217"/>
        <v>0</v>
      </c>
      <c r="EN120" s="85">
        <f t="shared" si="217"/>
        <v>0</v>
      </c>
      <c r="EO120" s="85">
        <f t="shared" si="217"/>
        <v>0</v>
      </c>
      <c r="EP120" s="85">
        <f t="shared" si="217"/>
        <v>0</v>
      </c>
      <c r="EQ120" s="85">
        <f t="shared" si="217"/>
        <v>0</v>
      </c>
      <c r="ER120" s="85">
        <f t="shared" si="217"/>
        <v>0</v>
      </c>
      <c r="ES120" s="85">
        <f t="shared" si="217"/>
        <v>0</v>
      </c>
      <c r="ET120" s="85">
        <f t="shared" si="217"/>
        <v>0</v>
      </c>
      <c r="EU120" s="85">
        <f t="shared" si="217"/>
        <v>0</v>
      </c>
      <c r="EV120" s="85">
        <f t="shared" si="217"/>
        <v>0</v>
      </c>
      <c r="EW120" s="85">
        <f t="shared" si="217"/>
        <v>0</v>
      </c>
      <c r="EX120" s="85">
        <f t="shared" si="217"/>
        <v>0</v>
      </c>
      <c r="EY120" s="85">
        <f t="shared" si="217"/>
        <v>0</v>
      </c>
      <c r="EZ120" s="85">
        <f t="shared" si="217"/>
        <v>0</v>
      </c>
      <c r="FA120" s="85">
        <f t="shared" si="217"/>
        <v>0</v>
      </c>
      <c r="FB120" s="85">
        <f t="shared" si="217"/>
        <v>0</v>
      </c>
      <c r="FC120" s="85">
        <f t="shared" si="217"/>
        <v>0</v>
      </c>
      <c r="FD120" s="85">
        <f t="shared" si="217"/>
        <v>0</v>
      </c>
      <c r="FE120" s="85">
        <f t="shared" si="217"/>
        <v>0</v>
      </c>
      <c r="FF120" s="85">
        <f t="shared" si="217"/>
        <v>0</v>
      </c>
      <c r="FG120" s="85">
        <f t="shared" si="217"/>
        <v>0</v>
      </c>
      <c r="FH120" s="85">
        <f t="shared" si="217"/>
        <v>0</v>
      </c>
      <c r="FI120" s="85">
        <f t="shared" si="217"/>
        <v>0</v>
      </c>
      <c r="FJ120" s="85">
        <f t="shared" si="217"/>
        <v>0</v>
      </c>
      <c r="FK120" s="85">
        <f t="shared" si="217"/>
        <v>0</v>
      </c>
      <c r="FL120" s="85">
        <f t="shared" si="217"/>
        <v>0</v>
      </c>
      <c r="FM120" s="85">
        <f t="shared" si="217"/>
        <v>0</v>
      </c>
      <c r="FN120" s="85">
        <f t="shared" si="217"/>
        <v>0</v>
      </c>
      <c r="FO120" s="85">
        <f t="shared" si="217"/>
        <v>0</v>
      </c>
      <c r="FP120" s="85">
        <f t="shared" si="217"/>
        <v>0</v>
      </c>
      <c r="FQ120" s="85">
        <f t="shared" si="217"/>
        <v>0</v>
      </c>
      <c r="FR120" s="85">
        <f t="shared" si="217"/>
        <v>0</v>
      </c>
      <c r="FS120" s="85">
        <f t="shared" si="217"/>
        <v>0</v>
      </c>
      <c r="FT120" s="85">
        <f t="shared" si="217"/>
        <v>0</v>
      </c>
      <c r="FU120" s="85">
        <f t="shared" si="217"/>
        <v>0</v>
      </c>
      <c r="FV120" s="85">
        <f t="shared" si="217"/>
        <v>0</v>
      </c>
      <c r="FW120" s="85">
        <f t="shared" si="217"/>
        <v>0</v>
      </c>
      <c r="FX120" s="85">
        <f t="shared" si="217"/>
        <v>0</v>
      </c>
      <c r="FY120" s="85">
        <f t="shared" si="217"/>
        <v>0</v>
      </c>
      <c r="FZ120" s="85">
        <f t="shared" si="217"/>
        <v>0</v>
      </c>
      <c r="GA120" s="85">
        <f t="shared" si="217"/>
        <v>0</v>
      </c>
      <c r="GB120" s="85">
        <f t="shared" si="217"/>
        <v>0</v>
      </c>
      <c r="GC120" s="85">
        <f t="shared" si="217"/>
        <v>0</v>
      </c>
      <c r="GD120" s="85">
        <f t="shared" si="217"/>
        <v>0</v>
      </c>
      <c r="GE120" s="85">
        <f t="shared" si="217"/>
        <v>0</v>
      </c>
      <c r="GF120" s="85">
        <f t="shared" si="217"/>
        <v>0</v>
      </c>
      <c r="GG120" s="85">
        <f t="shared" si="217"/>
        <v>0</v>
      </c>
      <c r="GH120" s="85">
        <f t="shared" si="217"/>
        <v>0</v>
      </c>
      <c r="GI120" s="85">
        <f t="shared" si="217"/>
        <v>0</v>
      </c>
      <c r="GJ120" s="85">
        <f t="shared" si="217"/>
        <v>0</v>
      </c>
      <c r="GK120" s="85">
        <f t="shared" si="217"/>
        <v>0</v>
      </c>
      <c r="GL120" s="85">
        <f t="shared" si="217"/>
        <v>0</v>
      </c>
      <c r="GM120" s="85">
        <f t="shared" si="217"/>
        <v>0</v>
      </c>
      <c r="GN120" s="85">
        <f t="shared" ref="GN120:IY120" si="218">SUM(GN116:GN119)</f>
        <v>0</v>
      </c>
      <c r="GO120" s="85">
        <f t="shared" si="218"/>
        <v>0</v>
      </c>
      <c r="GP120" s="85">
        <f t="shared" si="218"/>
        <v>0</v>
      </c>
      <c r="GQ120" s="85">
        <f t="shared" si="218"/>
        <v>0</v>
      </c>
      <c r="GR120" s="85">
        <f t="shared" si="218"/>
        <v>0</v>
      </c>
      <c r="GS120" s="85">
        <f t="shared" si="218"/>
        <v>0</v>
      </c>
      <c r="GT120" s="85">
        <f t="shared" si="218"/>
        <v>0</v>
      </c>
      <c r="GU120" s="85">
        <f t="shared" si="218"/>
        <v>0</v>
      </c>
      <c r="GV120" s="85">
        <f t="shared" si="218"/>
        <v>0</v>
      </c>
      <c r="GW120" s="85">
        <f t="shared" si="218"/>
        <v>0</v>
      </c>
      <c r="GX120" s="85">
        <f t="shared" si="218"/>
        <v>0</v>
      </c>
      <c r="GY120" s="85">
        <f t="shared" si="218"/>
        <v>0</v>
      </c>
      <c r="GZ120" s="85">
        <f t="shared" si="218"/>
        <v>0</v>
      </c>
      <c r="HA120" s="85">
        <f t="shared" si="218"/>
        <v>0</v>
      </c>
      <c r="HB120" s="85">
        <f t="shared" si="218"/>
        <v>0</v>
      </c>
      <c r="HC120" s="85">
        <f t="shared" si="218"/>
        <v>0</v>
      </c>
      <c r="HD120" s="85">
        <f t="shared" si="218"/>
        <v>0</v>
      </c>
      <c r="HE120" s="85">
        <f t="shared" si="218"/>
        <v>0</v>
      </c>
      <c r="HF120" s="85">
        <f t="shared" si="218"/>
        <v>0</v>
      </c>
      <c r="HG120" s="85">
        <f t="shared" si="218"/>
        <v>0</v>
      </c>
      <c r="HH120" s="85">
        <f t="shared" si="218"/>
        <v>0</v>
      </c>
      <c r="HI120" s="85">
        <f t="shared" si="218"/>
        <v>0</v>
      </c>
      <c r="HJ120" s="85">
        <f t="shared" si="218"/>
        <v>0</v>
      </c>
      <c r="HK120" s="85">
        <f t="shared" si="218"/>
        <v>0</v>
      </c>
      <c r="HL120" s="85">
        <f t="shared" si="218"/>
        <v>0</v>
      </c>
      <c r="HM120" s="85">
        <f t="shared" si="218"/>
        <v>0</v>
      </c>
      <c r="HN120" s="85">
        <f t="shared" si="218"/>
        <v>0</v>
      </c>
      <c r="HO120" s="85">
        <f t="shared" si="218"/>
        <v>0</v>
      </c>
      <c r="HP120" s="85">
        <f t="shared" si="218"/>
        <v>0</v>
      </c>
      <c r="HQ120" s="85">
        <f t="shared" si="218"/>
        <v>0</v>
      </c>
      <c r="HR120" s="85">
        <f t="shared" si="218"/>
        <v>0</v>
      </c>
      <c r="HS120" s="85">
        <f t="shared" si="218"/>
        <v>0</v>
      </c>
      <c r="HT120" s="85">
        <f t="shared" si="218"/>
        <v>0</v>
      </c>
      <c r="HU120" s="85">
        <f t="shared" si="218"/>
        <v>0</v>
      </c>
      <c r="HV120" s="85">
        <f t="shared" si="218"/>
        <v>0</v>
      </c>
      <c r="HW120" s="85">
        <f t="shared" si="218"/>
        <v>0</v>
      </c>
      <c r="HX120" s="85">
        <f t="shared" si="218"/>
        <v>0</v>
      </c>
      <c r="HY120" s="85">
        <f t="shared" si="218"/>
        <v>0</v>
      </c>
      <c r="HZ120" s="85">
        <f t="shared" si="218"/>
        <v>0</v>
      </c>
      <c r="IA120" s="85">
        <f t="shared" si="218"/>
        <v>0</v>
      </c>
      <c r="IB120" s="85">
        <f t="shared" si="218"/>
        <v>0</v>
      </c>
      <c r="IC120" s="85">
        <f t="shared" si="218"/>
        <v>0</v>
      </c>
      <c r="ID120" s="85">
        <f t="shared" si="218"/>
        <v>0</v>
      </c>
      <c r="IE120" s="85">
        <f t="shared" si="218"/>
        <v>0</v>
      </c>
      <c r="IF120" s="85">
        <f t="shared" si="218"/>
        <v>0</v>
      </c>
      <c r="IG120" s="85">
        <f t="shared" si="218"/>
        <v>0</v>
      </c>
      <c r="IH120" s="85">
        <f t="shared" si="218"/>
        <v>0</v>
      </c>
      <c r="II120" s="85">
        <f t="shared" si="218"/>
        <v>0</v>
      </c>
      <c r="IJ120" s="85">
        <f t="shared" si="218"/>
        <v>0</v>
      </c>
      <c r="IK120" s="85">
        <f t="shared" si="218"/>
        <v>0</v>
      </c>
      <c r="IL120" s="85">
        <f t="shared" si="218"/>
        <v>0</v>
      </c>
      <c r="IM120" s="85">
        <f t="shared" si="218"/>
        <v>0</v>
      </c>
      <c r="IN120" s="85">
        <f t="shared" si="218"/>
        <v>0</v>
      </c>
      <c r="IO120" s="85">
        <f t="shared" si="218"/>
        <v>0</v>
      </c>
      <c r="IP120" s="85">
        <f t="shared" si="218"/>
        <v>0</v>
      </c>
      <c r="IQ120" s="85">
        <f t="shared" si="218"/>
        <v>0</v>
      </c>
      <c r="IR120" s="85">
        <f t="shared" si="218"/>
        <v>0</v>
      </c>
      <c r="IS120" s="85">
        <f t="shared" si="218"/>
        <v>0</v>
      </c>
      <c r="IT120" s="85">
        <f t="shared" si="218"/>
        <v>0</v>
      </c>
      <c r="IU120" s="85">
        <f t="shared" si="218"/>
        <v>0</v>
      </c>
      <c r="IV120" s="85">
        <f t="shared" si="218"/>
        <v>0</v>
      </c>
      <c r="IW120" s="85">
        <f t="shared" si="218"/>
        <v>0</v>
      </c>
      <c r="IX120" s="85">
        <f t="shared" si="218"/>
        <v>0</v>
      </c>
      <c r="IY120" s="85">
        <f t="shared" si="218"/>
        <v>0</v>
      </c>
      <c r="IZ120" s="85">
        <f t="shared" ref="IZ120:JV120" si="219">SUM(IZ116:IZ119)</f>
        <v>0</v>
      </c>
      <c r="JA120" s="85">
        <f t="shared" si="219"/>
        <v>0</v>
      </c>
      <c r="JB120" s="85">
        <f t="shared" si="219"/>
        <v>0</v>
      </c>
      <c r="JC120" s="85">
        <f t="shared" si="219"/>
        <v>0</v>
      </c>
      <c r="JD120" s="85">
        <f t="shared" si="219"/>
        <v>0</v>
      </c>
      <c r="JE120" s="85">
        <f t="shared" si="219"/>
        <v>0</v>
      </c>
      <c r="JF120" s="85">
        <f t="shared" si="219"/>
        <v>0</v>
      </c>
      <c r="JG120" s="85">
        <f t="shared" si="219"/>
        <v>0</v>
      </c>
      <c r="JH120" s="85">
        <f t="shared" si="219"/>
        <v>0</v>
      </c>
      <c r="JI120" s="85">
        <f t="shared" si="219"/>
        <v>0</v>
      </c>
      <c r="JJ120" s="85">
        <f t="shared" si="219"/>
        <v>0</v>
      </c>
      <c r="JK120" s="85">
        <f t="shared" si="219"/>
        <v>0</v>
      </c>
      <c r="JL120" s="85">
        <f t="shared" si="219"/>
        <v>0</v>
      </c>
      <c r="JM120" s="85">
        <f t="shared" si="219"/>
        <v>0</v>
      </c>
      <c r="JN120" s="85">
        <f t="shared" si="219"/>
        <v>0</v>
      </c>
      <c r="JO120" s="85">
        <f t="shared" si="219"/>
        <v>0</v>
      </c>
      <c r="JP120" s="85">
        <f t="shared" si="219"/>
        <v>0</v>
      </c>
      <c r="JQ120" s="85">
        <f t="shared" si="219"/>
        <v>0</v>
      </c>
      <c r="JR120" s="85">
        <f t="shared" si="219"/>
        <v>0</v>
      </c>
      <c r="JS120" s="85">
        <f t="shared" si="219"/>
        <v>0</v>
      </c>
      <c r="JT120" s="85">
        <f t="shared" si="219"/>
        <v>0</v>
      </c>
      <c r="JU120" s="85">
        <f t="shared" si="219"/>
        <v>0</v>
      </c>
      <c r="JV120" s="85">
        <f t="shared" si="219"/>
        <v>0</v>
      </c>
    </row>
    <row r="121" spans="1:282" hidden="1">
      <c r="A121" s="58"/>
      <c r="B121" s="59"/>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c r="IT121" s="58"/>
      <c r="IU121" s="58"/>
      <c r="IV121" s="58"/>
      <c r="IW121" s="58"/>
      <c r="IX121" s="58"/>
      <c r="IY121" s="58"/>
      <c r="IZ121" s="58"/>
      <c r="JA121" s="58"/>
      <c r="JB121" s="58"/>
      <c r="JC121" s="58"/>
      <c r="JD121" s="58"/>
      <c r="JE121" s="58"/>
      <c r="JF121" s="58"/>
      <c r="JG121" s="58"/>
      <c r="JH121" s="58"/>
      <c r="JI121" s="58"/>
      <c r="JJ121" s="58"/>
      <c r="JK121" s="58"/>
      <c r="JL121" s="58"/>
      <c r="JM121" s="58"/>
      <c r="JN121" s="58"/>
      <c r="JO121" s="58"/>
      <c r="JP121" s="58"/>
      <c r="JQ121" s="58"/>
      <c r="JR121" s="58"/>
      <c r="JS121" s="58"/>
      <c r="JT121" s="58"/>
      <c r="JU121" s="58"/>
      <c r="JV121" s="58"/>
    </row>
    <row r="122" spans="1:282" hidden="1">
      <c r="A122" t="s">
        <v>272</v>
      </c>
      <c r="B122" s="59"/>
      <c r="C122" s="68">
        <f>IF(C119&gt;0,0,-C116*$C$37)</f>
        <v>0</v>
      </c>
      <c r="D122" s="68">
        <f t="shared" ref="D122:BO122" si="220">IF(D119&gt;0,0,-D116*$C$37)</f>
        <v>0</v>
      </c>
      <c r="E122" s="68">
        <f t="shared" si="220"/>
        <v>0</v>
      </c>
      <c r="F122" s="68">
        <f t="shared" si="220"/>
        <v>0</v>
      </c>
      <c r="G122" s="68">
        <f t="shared" si="220"/>
        <v>0</v>
      </c>
      <c r="H122" s="68">
        <f t="shared" si="220"/>
        <v>0</v>
      </c>
      <c r="I122" s="68">
        <f t="shared" si="220"/>
        <v>0</v>
      </c>
      <c r="J122" s="68">
        <f t="shared" si="220"/>
        <v>0</v>
      </c>
      <c r="K122" s="68">
        <f t="shared" si="220"/>
        <v>0</v>
      </c>
      <c r="L122" s="68">
        <f t="shared" si="220"/>
        <v>0</v>
      </c>
      <c r="M122" s="68">
        <f t="shared" si="220"/>
        <v>0</v>
      </c>
      <c r="N122" s="68">
        <f t="shared" si="220"/>
        <v>0</v>
      </c>
      <c r="O122" s="68">
        <f t="shared" si="220"/>
        <v>0</v>
      </c>
      <c r="P122" s="68">
        <f t="shared" si="220"/>
        <v>0</v>
      </c>
      <c r="Q122" s="68">
        <f t="shared" si="220"/>
        <v>0</v>
      </c>
      <c r="R122" s="68">
        <f t="shared" si="220"/>
        <v>0</v>
      </c>
      <c r="S122" s="68">
        <f t="shared" si="220"/>
        <v>0</v>
      </c>
      <c r="T122" s="68">
        <f t="shared" si="220"/>
        <v>0</v>
      </c>
      <c r="U122" s="68">
        <f t="shared" si="220"/>
        <v>0</v>
      </c>
      <c r="V122" s="68">
        <f t="shared" si="220"/>
        <v>0</v>
      </c>
      <c r="W122" s="68">
        <f t="shared" si="220"/>
        <v>0</v>
      </c>
      <c r="X122" s="68">
        <f t="shared" si="220"/>
        <v>0</v>
      </c>
      <c r="Y122" s="68">
        <f t="shared" si="220"/>
        <v>0</v>
      </c>
      <c r="Z122" s="68">
        <f t="shared" si="220"/>
        <v>0</v>
      </c>
      <c r="AA122" s="68">
        <f t="shared" si="220"/>
        <v>0</v>
      </c>
      <c r="AB122" s="68">
        <f t="shared" si="220"/>
        <v>0</v>
      </c>
      <c r="AC122" s="68">
        <f t="shared" si="220"/>
        <v>0</v>
      </c>
      <c r="AD122" s="68">
        <f t="shared" si="220"/>
        <v>0</v>
      </c>
      <c r="AE122" s="68">
        <f t="shared" si="220"/>
        <v>0</v>
      </c>
      <c r="AF122" s="68">
        <f t="shared" si="220"/>
        <v>0</v>
      </c>
      <c r="AG122" s="68">
        <f t="shared" si="220"/>
        <v>0</v>
      </c>
      <c r="AH122" s="68">
        <f t="shared" si="220"/>
        <v>0</v>
      </c>
      <c r="AI122" s="68">
        <f t="shared" si="220"/>
        <v>0</v>
      </c>
      <c r="AJ122" s="68">
        <f t="shared" si="220"/>
        <v>0</v>
      </c>
      <c r="AK122" s="68">
        <f t="shared" si="220"/>
        <v>0</v>
      </c>
      <c r="AL122" s="68">
        <f t="shared" si="220"/>
        <v>0</v>
      </c>
      <c r="AM122" s="68">
        <f t="shared" si="220"/>
        <v>0</v>
      </c>
      <c r="AN122" s="68">
        <f t="shared" si="220"/>
        <v>0</v>
      </c>
      <c r="AO122" s="68">
        <f t="shared" si="220"/>
        <v>0</v>
      </c>
      <c r="AP122" s="68">
        <f t="shared" si="220"/>
        <v>0</v>
      </c>
      <c r="AQ122" s="68">
        <f t="shared" si="220"/>
        <v>0</v>
      </c>
      <c r="AR122" s="68">
        <f t="shared" si="220"/>
        <v>0</v>
      </c>
      <c r="AS122" s="68">
        <f t="shared" si="220"/>
        <v>0</v>
      </c>
      <c r="AT122" s="68">
        <f t="shared" si="220"/>
        <v>0</v>
      </c>
      <c r="AU122" s="68">
        <f t="shared" si="220"/>
        <v>0</v>
      </c>
      <c r="AV122" s="68">
        <f t="shared" si="220"/>
        <v>0</v>
      </c>
      <c r="AW122" s="68">
        <f t="shared" si="220"/>
        <v>0</v>
      </c>
      <c r="AX122" s="68">
        <f t="shared" si="220"/>
        <v>0</v>
      </c>
      <c r="AY122" s="68">
        <f t="shared" si="220"/>
        <v>0</v>
      </c>
      <c r="AZ122" s="68">
        <f t="shared" si="220"/>
        <v>0</v>
      </c>
      <c r="BA122" s="68">
        <f t="shared" si="220"/>
        <v>0</v>
      </c>
      <c r="BB122" s="68">
        <f t="shared" si="220"/>
        <v>0</v>
      </c>
      <c r="BC122" s="68">
        <f t="shared" si="220"/>
        <v>0</v>
      </c>
      <c r="BD122" s="68">
        <f t="shared" si="220"/>
        <v>0</v>
      </c>
      <c r="BE122" s="68">
        <f t="shared" si="220"/>
        <v>0</v>
      </c>
      <c r="BF122" s="68">
        <f t="shared" si="220"/>
        <v>0</v>
      </c>
      <c r="BG122" s="68">
        <f t="shared" si="220"/>
        <v>0</v>
      </c>
      <c r="BH122" s="68">
        <f t="shared" si="220"/>
        <v>0</v>
      </c>
      <c r="BI122" s="68">
        <f t="shared" si="220"/>
        <v>0</v>
      </c>
      <c r="BJ122" s="68">
        <f t="shared" si="220"/>
        <v>0</v>
      </c>
      <c r="BK122" s="68">
        <f t="shared" si="220"/>
        <v>0</v>
      </c>
      <c r="BL122" s="68">
        <f t="shared" si="220"/>
        <v>0</v>
      </c>
      <c r="BM122" s="68">
        <f t="shared" si="220"/>
        <v>0</v>
      </c>
      <c r="BN122" s="68">
        <f t="shared" si="220"/>
        <v>0</v>
      </c>
      <c r="BO122" s="68">
        <f t="shared" si="220"/>
        <v>0</v>
      </c>
      <c r="BP122" s="68">
        <f t="shared" ref="BP122:EA122" si="221">IF(BP119&gt;0,0,-BP116*$C$37)</f>
        <v>0</v>
      </c>
      <c r="BQ122" s="68">
        <f t="shared" si="221"/>
        <v>0</v>
      </c>
      <c r="BR122" s="68">
        <f t="shared" si="221"/>
        <v>0</v>
      </c>
      <c r="BS122" s="68">
        <f t="shared" si="221"/>
        <v>0</v>
      </c>
      <c r="BT122" s="68">
        <f t="shared" si="221"/>
        <v>0</v>
      </c>
      <c r="BU122" s="68">
        <f t="shared" si="221"/>
        <v>0</v>
      </c>
      <c r="BV122" s="68">
        <f t="shared" si="221"/>
        <v>0</v>
      </c>
      <c r="BW122" s="68">
        <f t="shared" si="221"/>
        <v>0</v>
      </c>
      <c r="BX122" s="68">
        <f t="shared" si="221"/>
        <v>0</v>
      </c>
      <c r="BY122" s="68">
        <f t="shared" si="221"/>
        <v>0</v>
      </c>
      <c r="BZ122" s="68">
        <f t="shared" si="221"/>
        <v>0</v>
      </c>
      <c r="CA122" s="68">
        <f t="shared" si="221"/>
        <v>0</v>
      </c>
      <c r="CB122" s="68">
        <f t="shared" si="221"/>
        <v>0</v>
      </c>
      <c r="CC122" s="68">
        <f t="shared" si="221"/>
        <v>0</v>
      </c>
      <c r="CD122" s="68">
        <f t="shared" si="221"/>
        <v>0</v>
      </c>
      <c r="CE122" s="68">
        <f t="shared" si="221"/>
        <v>0</v>
      </c>
      <c r="CF122" s="68">
        <f t="shared" si="221"/>
        <v>0</v>
      </c>
      <c r="CG122" s="68">
        <f t="shared" si="221"/>
        <v>0</v>
      </c>
      <c r="CH122" s="68">
        <f t="shared" si="221"/>
        <v>0</v>
      </c>
      <c r="CI122" s="68">
        <f t="shared" si="221"/>
        <v>0</v>
      </c>
      <c r="CJ122" s="68">
        <f t="shared" si="221"/>
        <v>0</v>
      </c>
      <c r="CK122" s="68">
        <f t="shared" si="221"/>
        <v>0</v>
      </c>
      <c r="CL122" s="68">
        <f t="shared" si="221"/>
        <v>0</v>
      </c>
      <c r="CM122" s="68">
        <f t="shared" si="221"/>
        <v>0</v>
      </c>
      <c r="CN122" s="68">
        <f t="shared" si="221"/>
        <v>0</v>
      </c>
      <c r="CO122" s="68">
        <f t="shared" si="221"/>
        <v>0</v>
      </c>
      <c r="CP122" s="68">
        <f t="shared" si="221"/>
        <v>0</v>
      </c>
      <c r="CQ122" s="68">
        <f t="shared" si="221"/>
        <v>0</v>
      </c>
      <c r="CR122" s="68">
        <f t="shared" si="221"/>
        <v>0</v>
      </c>
      <c r="CS122" s="68">
        <f t="shared" si="221"/>
        <v>0</v>
      </c>
      <c r="CT122" s="68">
        <f t="shared" si="221"/>
        <v>0</v>
      </c>
      <c r="CU122" s="68">
        <f t="shared" si="221"/>
        <v>0</v>
      </c>
      <c r="CV122" s="68">
        <f t="shared" si="221"/>
        <v>0</v>
      </c>
      <c r="CW122" s="68">
        <f t="shared" si="221"/>
        <v>0</v>
      </c>
      <c r="CX122" s="68">
        <f t="shared" si="221"/>
        <v>0</v>
      </c>
      <c r="CY122" s="68">
        <f t="shared" si="221"/>
        <v>0</v>
      </c>
      <c r="CZ122" s="68">
        <f t="shared" si="221"/>
        <v>0</v>
      </c>
      <c r="DA122" s="68">
        <f t="shared" si="221"/>
        <v>0</v>
      </c>
      <c r="DB122" s="68">
        <f t="shared" si="221"/>
        <v>0</v>
      </c>
      <c r="DC122" s="68">
        <f t="shared" si="221"/>
        <v>0</v>
      </c>
      <c r="DD122" s="68">
        <f t="shared" si="221"/>
        <v>0</v>
      </c>
      <c r="DE122" s="68">
        <f t="shared" si="221"/>
        <v>0</v>
      </c>
      <c r="DF122" s="68">
        <f t="shared" si="221"/>
        <v>0</v>
      </c>
      <c r="DG122" s="68">
        <f t="shared" si="221"/>
        <v>0</v>
      </c>
      <c r="DH122" s="68">
        <f t="shared" si="221"/>
        <v>0</v>
      </c>
      <c r="DI122" s="68">
        <f t="shared" si="221"/>
        <v>0</v>
      </c>
      <c r="DJ122" s="68">
        <f t="shared" si="221"/>
        <v>0</v>
      </c>
      <c r="DK122" s="68">
        <f t="shared" si="221"/>
        <v>0</v>
      </c>
      <c r="DL122" s="68">
        <f t="shared" si="221"/>
        <v>0</v>
      </c>
      <c r="DM122" s="68">
        <f t="shared" si="221"/>
        <v>0</v>
      </c>
      <c r="DN122" s="68">
        <f t="shared" si="221"/>
        <v>0</v>
      </c>
      <c r="DO122" s="68">
        <f t="shared" si="221"/>
        <v>0</v>
      </c>
      <c r="DP122" s="68">
        <f t="shared" si="221"/>
        <v>0</v>
      </c>
      <c r="DQ122" s="68">
        <f t="shared" si="221"/>
        <v>0</v>
      </c>
      <c r="DR122" s="68">
        <f t="shared" si="221"/>
        <v>0</v>
      </c>
      <c r="DS122" s="68">
        <f t="shared" si="221"/>
        <v>0</v>
      </c>
      <c r="DT122" s="68">
        <f t="shared" si="221"/>
        <v>0</v>
      </c>
      <c r="DU122" s="68">
        <f t="shared" si="221"/>
        <v>0</v>
      </c>
      <c r="DV122" s="68">
        <f t="shared" si="221"/>
        <v>0</v>
      </c>
      <c r="DW122" s="68">
        <f t="shared" si="221"/>
        <v>0</v>
      </c>
      <c r="DX122" s="68">
        <f t="shared" si="221"/>
        <v>0</v>
      </c>
      <c r="DY122" s="68">
        <f t="shared" si="221"/>
        <v>0</v>
      </c>
      <c r="DZ122" s="68">
        <f t="shared" si="221"/>
        <v>0</v>
      </c>
      <c r="EA122" s="68">
        <f t="shared" si="221"/>
        <v>0</v>
      </c>
      <c r="EB122" s="68">
        <f t="shared" ref="EB122:GM122" si="222">IF(EB119&gt;0,0,-EB116*$C$37)</f>
        <v>0</v>
      </c>
      <c r="EC122" s="68">
        <f t="shared" si="222"/>
        <v>0</v>
      </c>
      <c r="ED122" s="68">
        <f t="shared" si="222"/>
        <v>0</v>
      </c>
      <c r="EE122" s="68">
        <f t="shared" si="222"/>
        <v>0</v>
      </c>
      <c r="EF122" s="68">
        <f t="shared" si="222"/>
        <v>0</v>
      </c>
      <c r="EG122" s="68">
        <f t="shared" si="222"/>
        <v>0</v>
      </c>
      <c r="EH122" s="68">
        <f t="shared" si="222"/>
        <v>0</v>
      </c>
      <c r="EI122" s="68">
        <f t="shared" si="222"/>
        <v>0</v>
      </c>
      <c r="EJ122" s="68">
        <f t="shared" si="222"/>
        <v>0</v>
      </c>
      <c r="EK122" s="68">
        <f t="shared" si="222"/>
        <v>0</v>
      </c>
      <c r="EL122" s="68">
        <f t="shared" si="222"/>
        <v>0</v>
      </c>
      <c r="EM122" s="68">
        <f t="shared" si="222"/>
        <v>0</v>
      </c>
      <c r="EN122" s="68">
        <f t="shared" si="222"/>
        <v>0</v>
      </c>
      <c r="EO122" s="68">
        <f t="shared" si="222"/>
        <v>0</v>
      </c>
      <c r="EP122" s="68">
        <f t="shared" si="222"/>
        <v>0</v>
      </c>
      <c r="EQ122" s="68">
        <f t="shared" si="222"/>
        <v>0</v>
      </c>
      <c r="ER122" s="68">
        <f t="shared" si="222"/>
        <v>0</v>
      </c>
      <c r="ES122" s="68">
        <f t="shared" si="222"/>
        <v>0</v>
      </c>
      <c r="ET122" s="68">
        <f t="shared" si="222"/>
        <v>0</v>
      </c>
      <c r="EU122" s="68">
        <f t="shared" si="222"/>
        <v>0</v>
      </c>
      <c r="EV122" s="68">
        <f t="shared" si="222"/>
        <v>0</v>
      </c>
      <c r="EW122" s="68">
        <f t="shared" si="222"/>
        <v>0</v>
      </c>
      <c r="EX122" s="68">
        <f t="shared" si="222"/>
        <v>0</v>
      </c>
      <c r="EY122" s="68">
        <f t="shared" si="222"/>
        <v>0</v>
      </c>
      <c r="EZ122" s="68">
        <f t="shared" si="222"/>
        <v>0</v>
      </c>
      <c r="FA122" s="68">
        <f t="shared" si="222"/>
        <v>0</v>
      </c>
      <c r="FB122" s="68">
        <f t="shared" si="222"/>
        <v>0</v>
      </c>
      <c r="FC122" s="68">
        <f t="shared" si="222"/>
        <v>0</v>
      </c>
      <c r="FD122" s="68">
        <f t="shared" si="222"/>
        <v>0</v>
      </c>
      <c r="FE122" s="68">
        <f t="shared" si="222"/>
        <v>0</v>
      </c>
      <c r="FF122" s="68">
        <f t="shared" si="222"/>
        <v>0</v>
      </c>
      <c r="FG122" s="68">
        <f t="shared" si="222"/>
        <v>0</v>
      </c>
      <c r="FH122" s="68">
        <f t="shared" si="222"/>
        <v>0</v>
      </c>
      <c r="FI122" s="68">
        <f t="shared" si="222"/>
        <v>0</v>
      </c>
      <c r="FJ122" s="68">
        <f t="shared" si="222"/>
        <v>0</v>
      </c>
      <c r="FK122" s="68">
        <f t="shared" si="222"/>
        <v>0</v>
      </c>
      <c r="FL122" s="68">
        <f t="shared" si="222"/>
        <v>0</v>
      </c>
      <c r="FM122" s="68">
        <f t="shared" si="222"/>
        <v>0</v>
      </c>
      <c r="FN122" s="68">
        <f t="shared" si="222"/>
        <v>0</v>
      </c>
      <c r="FO122" s="68">
        <f t="shared" si="222"/>
        <v>0</v>
      </c>
      <c r="FP122" s="68">
        <f t="shared" si="222"/>
        <v>0</v>
      </c>
      <c r="FQ122" s="68">
        <f t="shared" si="222"/>
        <v>0</v>
      </c>
      <c r="FR122" s="68">
        <f t="shared" si="222"/>
        <v>0</v>
      </c>
      <c r="FS122" s="68">
        <f t="shared" si="222"/>
        <v>0</v>
      </c>
      <c r="FT122" s="68">
        <f t="shared" si="222"/>
        <v>0</v>
      </c>
      <c r="FU122" s="68">
        <f t="shared" si="222"/>
        <v>0</v>
      </c>
      <c r="FV122" s="68">
        <f t="shared" si="222"/>
        <v>0</v>
      </c>
      <c r="FW122" s="68">
        <f t="shared" si="222"/>
        <v>0</v>
      </c>
      <c r="FX122" s="68">
        <f t="shared" si="222"/>
        <v>0</v>
      </c>
      <c r="FY122" s="68">
        <f t="shared" si="222"/>
        <v>0</v>
      </c>
      <c r="FZ122" s="68">
        <f t="shared" si="222"/>
        <v>0</v>
      </c>
      <c r="GA122" s="68">
        <f t="shared" si="222"/>
        <v>0</v>
      </c>
      <c r="GB122" s="68">
        <f t="shared" si="222"/>
        <v>0</v>
      </c>
      <c r="GC122" s="68">
        <f t="shared" si="222"/>
        <v>0</v>
      </c>
      <c r="GD122" s="68">
        <f t="shared" si="222"/>
        <v>0</v>
      </c>
      <c r="GE122" s="68">
        <f t="shared" si="222"/>
        <v>0</v>
      </c>
      <c r="GF122" s="68">
        <f t="shared" si="222"/>
        <v>0</v>
      </c>
      <c r="GG122" s="68">
        <f t="shared" si="222"/>
        <v>0</v>
      </c>
      <c r="GH122" s="68">
        <f t="shared" si="222"/>
        <v>0</v>
      </c>
      <c r="GI122" s="68">
        <f t="shared" si="222"/>
        <v>0</v>
      </c>
      <c r="GJ122" s="68">
        <f t="shared" si="222"/>
        <v>0</v>
      </c>
      <c r="GK122" s="68">
        <f t="shared" si="222"/>
        <v>0</v>
      </c>
      <c r="GL122" s="68">
        <f t="shared" si="222"/>
        <v>0</v>
      </c>
      <c r="GM122" s="68">
        <f t="shared" si="222"/>
        <v>0</v>
      </c>
      <c r="GN122" s="68">
        <f t="shared" ref="GN122:IY122" si="223">IF(GN119&gt;0,0,-GN116*$C$37)</f>
        <v>0</v>
      </c>
      <c r="GO122" s="68">
        <f t="shared" si="223"/>
        <v>0</v>
      </c>
      <c r="GP122" s="68">
        <f t="shared" si="223"/>
        <v>0</v>
      </c>
      <c r="GQ122" s="68">
        <f t="shared" si="223"/>
        <v>0</v>
      </c>
      <c r="GR122" s="68">
        <f t="shared" si="223"/>
        <v>0</v>
      </c>
      <c r="GS122" s="68">
        <f t="shared" si="223"/>
        <v>0</v>
      </c>
      <c r="GT122" s="68">
        <f t="shared" si="223"/>
        <v>0</v>
      </c>
      <c r="GU122" s="68">
        <f t="shared" si="223"/>
        <v>0</v>
      </c>
      <c r="GV122" s="68">
        <f t="shared" si="223"/>
        <v>0</v>
      </c>
      <c r="GW122" s="68">
        <f t="shared" si="223"/>
        <v>0</v>
      </c>
      <c r="GX122" s="68">
        <f t="shared" si="223"/>
        <v>0</v>
      </c>
      <c r="GY122" s="68">
        <f t="shared" si="223"/>
        <v>0</v>
      </c>
      <c r="GZ122" s="68">
        <f t="shared" si="223"/>
        <v>0</v>
      </c>
      <c r="HA122" s="68">
        <f t="shared" si="223"/>
        <v>0</v>
      </c>
      <c r="HB122" s="68">
        <f t="shared" si="223"/>
        <v>0</v>
      </c>
      <c r="HC122" s="68">
        <f t="shared" si="223"/>
        <v>0</v>
      </c>
      <c r="HD122" s="68">
        <f t="shared" si="223"/>
        <v>0</v>
      </c>
      <c r="HE122" s="68">
        <f t="shared" si="223"/>
        <v>0</v>
      </c>
      <c r="HF122" s="68">
        <f t="shared" si="223"/>
        <v>0</v>
      </c>
      <c r="HG122" s="68">
        <f t="shared" si="223"/>
        <v>0</v>
      </c>
      <c r="HH122" s="68">
        <f t="shared" si="223"/>
        <v>0</v>
      </c>
      <c r="HI122" s="68">
        <f t="shared" si="223"/>
        <v>0</v>
      </c>
      <c r="HJ122" s="68">
        <f t="shared" si="223"/>
        <v>0</v>
      </c>
      <c r="HK122" s="68">
        <f t="shared" si="223"/>
        <v>0</v>
      </c>
      <c r="HL122" s="68">
        <f t="shared" si="223"/>
        <v>0</v>
      </c>
      <c r="HM122" s="68">
        <f t="shared" si="223"/>
        <v>0</v>
      </c>
      <c r="HN122" s="68">
        <f t="shared" si="223"/>
        <v>0</v>
      </c>
      <c r="HO122" s="68">
        <f t="shared" si="223"/>
        <v>0</v>
      </c>
      <c r="HP122" s="68">
        <f t="shared" si="223"/>
        <v>0</v>
      </c>
      <c r="HQ122" s="68">
        <f t="shared" si="223"/>
        <v>0</v>
      </c>
      <c r="HR122" s="68">
        <f t="shared" si="223"/>
        <v>0</v>
      </c>
      <c r="HS122" s="68">
        <f t="shared" si="223"/>
        <v>0</v>
      </c>
      <c r="HT122" s="68">
        <f t="shared" si="223"/>
        <v>0</v>
      </c>
      <c r="HU122" s="68">
        <f t="shared" si="223"/>
        <v>0</v>
      </c>
      <c r="HV122" s="68">
        <f t="shared" si="223"/>
        <v>0</v>
      </c>
      <c r="HW122" s="68">
        <f t="shared" si="223"/>
        <v>0</v>
      </c>
      <c r="HX122" s="68">
        <f t="shared" si="223"/>
        <v>0</v>
      </c>
      <c r="HY122" s="68">
        <f t="shared" si="223"/>
        <v>0</v>
      </c>
      <c r="HZ122" s="68">
        <f t="shared" si="223"/>
        <v>0</v>
      </c>
      <c r="IA122" s="68">
        <f t="shared" si="223"/>
        <v>0</v>
      </c>
      <c r="IB122" s="68">
        <f t="shared" si="223"/>
        <v>0</v>
      </c>
      <c r="IC122" s="68">
        <f t="shared" si="223"/>
        <v>0</v>
      </c>
      <c r="ID122" s="68">
        <f t="shared" si="223"/>
        <v>0</v>
      </c>
      <c r="IE122" s="68">
        <f t="shared" si="223"/>
        <v>0</v>
      </c>
      <c r="IF122" s="68">
        <f t="shared" si="223"/>
        <v>0</v>
      </c>
      <c r="IG122" s="68">
        <f t="shared" si="223"/>
        <v>0</v>
      </c>
      <c r="IH122" s="68">
        <f t="shared" si="223"/>
        <v>0</v>
      </c>
      <c r="II122" s="68">
        <f t="shared" si="223"/>
        <v>0</v>
      </c>
      <c r="IJ122" s="68">
        <f t="shared" si="223"/>
        <v>0</v>
      </c>
      <c r="IK122" s="68">
        <f t="shared" si="223"/>
        <v>0</v>
      </c>
      <c r="IL122" s="68">
        <f t="shared" si="223"/>
        <v>0</v>
      </c>
      <c r="IM122" s="68">
        <f t="shared" si="223"/>
        <v>0</v>
      </c>
      <c r="IN122" s="68">
        <f t="shared" si="223"/>
        <v>0</v>
      </c>
      <c r="IO122" s="68">
        <f t="shared" si="223"/>
        <v>0</v>
      </c>
      <c r="IP122" s="68">
        <f t="shared" si="223"/>
        <v>0</v>
      </c>
      <c r="IQ122" s="68">
        <f t="shared" si="223"/>
        <v>0</v>
      </c>
      <c r="IR122" s="68">
        <f t="shared" si="223"/>
        <v>0</v>
      </c>
      <c r="IS122" s="68">
        <f t="shared" si="223"/>
        <v>0</v>
      </c>
      <c r="IT122" s="68">
        <f t="shared" si="223"/>
        <v>0</v>
      </c>
      <c r="IU122" s="68">
        <f t="shared" si="223"/>
        <v>0</v>
      </c>
      <c r="IV122" s="68">
        <f t="shared" si="223"/>
        <v>0</v>
      </c>
      <c r="IW122" s="68">
        <f t="shared" si="223"/>
        <v>0</v>
      </c>
      <c r="IX122" s="68">
        <f t="shared" si="223"/>
        <v>0</v>
      </c>
      <c r="IY122" s="68">
        <f t="shared" si="223"/>
        <v>0</v>
      </c>
      <c r="IZ122" s="68">
        <f t="shared" ref="IZ122:JV122" si="224">IF(IZ119&gt;0,0,-IZ116*$C$37)</f>
        <v>0</v>
      </c>
      <c r="JA122" s="68">
        <f t="shared" si="224"/>
        <v>0</v>
      </c>
      <c r="JB122" s="68">
        <f t="shared" si="224"/>
        <v>0</v>
      </c>
      <c r="JC122" s="68">
        <f t="shared" si="224"/>
        <v>0</v>
      </c>
      <c r="JD122" s="68">
        <f t="shared" si="224"/>
        <v>0</v>
      </c>
      <c r="JE122" s="68">
        <f t="shared" si="224"/>
        <v>0</v>
      </c>
      <c r="JF122" s="68">
        <f t="shared" si="224"/>
        <v>0</v>
      </c>
      <c r="JG122" s="68">
        <f t="shared" si="224"/>
        <v>0</v>
      </c>
      <c r="JH122" s="68">
        <f t="shared" si="224"/>
        <v>0</v>
      </c>
      <c r="JI122" s="68">
        <f t="shared" si="224"/>
        <v>0</v>
      </c>
      <c r="JJ122" s="68">
        <f t="shared" si="224"/>
        <v>0</v>
      </c>
      <c r="JK122" s="68">
        <f t="shared" si="224"/>
        <v>0</v>
      </c>
      <c r="JL122" s="68">
        <f t="shared" si="224"/>
        <v>0</v>
      </c>
      <c r="JM122" s="68">
        <f t="shared" si="224"/>
        <v>0</v>
      </c>
      <c r="JN122" s="68">
        <f t="shared" si="224"/>
        <v>0</v>
      </c>
      <c r="JO122" s="68">
        <f t="shared" si="224"/>
        <v>0</v>
      </c>
      <c r="JP122" s="68">
        <f t="shared" si="224"/>
        <v>0</v>
      </c>
      <c r="JQ122" s="68">
        <f t="shared" si="224"/>
        <v>0</v>
      </c>
      <c r="JR122" s="68">
        <f t="shared" si="224"/>
        <v>0</v>
      </c>
      <c r="JS122" s="68">
        <f t="shared" si="224"/>
        <v>0</v>
      </c>
      <c r="JT122" s="68">
        <f t="shared" si="224"/>
        <v>0</v>
      </c>
      <c r="JU122" s="68">
        <f t="shared" si="224"/>
        <v>0</v>
      </c>
      <c r="JV122" s="68">
        <f t="shared" si="224"/>
        <v>0</v>
      </c>
    </row>
    <row r="123" spans="1:282" hidden="1">
      <c r="A123" s="72" t="s">
        <v>273</v>
      </c>
      <c r="B123" s="59"/>
      <c r="C123" s="86">
        <f t="shared" ref="C123:BN123" si="225">-(C118+C122)</f>
        <v>0</v>
      </c>
      <c r="D123" s="86">
        <f t="shared" si="225"/>
        <v>0</v>
      </c>
      <c r="E123" s="86">
        <f t="shared" si="225"/>
        <v>0</v>
      </c>
      <c r="F123" s="86">
        <f t="shared" si="225"/>
        <v>0</v>
      </c>
      <c r="G123" s="86">
        <f t="shared" si="225"/>
        <v>0</v>
      </c>
      <c r="H123" s="86">
        <f t="shared" si="225"/>
        <v>0</v>
      </c>
      <c r="I123" s="86">
        <f t="shared" si="225"/>
        <v>0</v>
      </c>
      <c r="J123" s="86">
        <f t="shared" si="225"/>
        <v>0</v>
      </c>
      <c r="K123" s="86">
        <f t="shared" si="225"/>
        <v>0</v>
      </c>
      <c r="L123" s="86">
        <f t="shared" si="225"/>
        <v>0</v>
      </c>
      <c r="M123" s="86">
        <f t="shared" si="225"/>
        <v>0</v>
      </c>
      <c r="N123" s="86">
        <f t="shared" si="225"/>
        <v>0</v>
      </c>
      <c r="O123" s="86">
        <f t="shared" si="225"/>
        <v>0</v>
      </c>
      <c r="P123" s="86">
        <f t="shared" si="225"/>
        <v>0</v>
      </c>
      <c r="Q123" s="86">
        <f t="shared" si="225"/>
        <v>0</v>
      </c>
      <c r="R123" s="86">
        <f t="shared" si="225"/>
        <v>0</v>
      </c>
      <c r="S123" s="86">
        <f t="shared" si="225"/>
        <v>0</v>
      </c>
      <c r="T123" s="86">
        <f t="shared" si="225"/>
        <v>0</v>
      </c>
      <c r="U123" s="86">
        <f t="shared" si="225"/>
        <v>0</v>
      </c>
      <c r="V123" s="86">
        <f t="shared" si="225"/>
        <v>0</v>
      </c>
      <c r="W123" s="86">
        <f t="shared" si="225"/>
        <v>0</v>
      </c>
      <c r="X123" s="86">
        <f t="shared" si="225"/>
        <v>0</v>
      </c>
      <c r="Y123" s="86">
        <f t="shared" si="225"/>
        <v>0</v>
      </c>
      <c r="Z123" s="86">
        <f t="shared" si="225"/>
        <v>0</v>
      </c>
      <c r="AA123" s="86">
        <f t="shared" si="225"/>
        <v>0</v>
      </c>
      <c r="AB123" s="86">
        <f t="shared" si="225"/>
        <v>0</v>
      </c>
      <c r="AC123" s="86">
        <f t="shared" si="225"/>
        <v>0</v>
      </c>
      <c r="AD123" s="86">
        <f t="shared" si="225"/>
        <v>0</v>
      </c>
      <c r="AE123" s="86">
        <f t="shared" si="225"/>
        <v>0</v>
      </c>
      <c r="AF123" s="86">
        <f t="shared" si="225"/>
        <v>0</v>
      </c>
      <c r="AG123" s="86">
        <f t="shared" si="225"/>
        <v>0</v>
      </c>
      <c r="AH123" s="86">
        <f t="shared" si="225"/>
        <v>0</v>
      </c>
      <c r="AI123" s="86">
        <f t="shared" si="225"/>
        <v>0</v>
      </c>
      <c r="AJ123" s="86">
        <f t="shared" si="225"/>
        <v>0</v>
      </c>
      <c r="AK123" s="86">
        <f t="shared" si="225"/>
        <v>0</v>
      </c>
      <c r="AL123" s="86">
        <f t="shared" si="225"/>
        <v>0</v>
      </c>
      <c r="AM123" s="86">
        <f t="shared" si="225"/>
        <v>0</v>
      </c>
      <c r="AN123" s="86">
        <f t="shared" si="225"/>
        <v>0</v>
      </c>
      <c r="AO123" s="86">
        <f t="shared" si="225"/>
        <v>0</v>
      </c>
      <c r="AP123" s="86">
        <f t="shared" si="225"/>
        <v>0</v>
      </c>
      <c r="AQ123" s="86">
        <f t="shared" si="225"/>
        <v>0</v>
      </c>
      <c r="AR123" s="86">
        <f t="shared" si="225"/>
        <v>0</v>
      </c>
      <c r="AS123" s="86">
        <f t="shared" si="225"/>
        <v>0</v>
      </c>
      <c r="AT123" s="86">
        <f t="shared" si="225"/>
        <v>0</v>
      </c>
      <c r="AU123" s="86">
        <f t="shared" si="225"/>
        <v>0</v>
      </c>
      <c r="AV123" s="86">
        <f t="shared" si="225"/>
        <v>0</v>
      </c>
      <c r="AW123" s="86">
        <f t="shared" si="225"/>
        <v>0</v>
      </c>
      <c r="AX123" s="86">
        <f t="shared" si="225"/>
        <v>0</v>
      </c>
      <c r="AY123" s="86">
        <f t="shared" si="225"/>
        <v>0</v>
      </c>
      <c r="AZ123" s="86">
        <f t="shared" si="225"/>
        <v>0</v>
      </c>
      <c r="BA123" s="86">
        <f t="shared" si="225"/>
        <v>0</v>
      </c>
      <c r="BB123" s="86">
        <f t="shared" si="225"/>
        <v>0</v>
      </c>
      <c r="BC123" s="86">
        <f t="shared" si="225"/>
        <v>0</v>
      </c>
      <c r="BD123" s="86">
        <f t="shared" si="225"/>
        <v>0</v>
      </c>
      <c r="BE123" s="86">
        <f t="shared" si="225"/>
        <v>0</v>
      </c>
      <c r="BF123" s="86">
        <f t="shared" si="225"/>
        <v>0</v>
      </c>
      <c r="BG123" s="86">
        <f t="shared" si="225"/>
        <v>0</v>
      </c>
      <c r="BH123" s="86">
        <f t="shared" si="225"/>
        <v>0</v>
      </c>
      <c r="BI123" s="86">
        <f t="shared" si="225"/>
        <v>0</v>
      </c>
      <c r="BJ123" s="86">
        <f t="shared" si="225"/>
        <v>0</v>
      </c>
      <c r="BK123" s="86">
        <f t="shared" si="225"/>
        <v>0</v>
      </c>
      <c r="BL123" s="86">
        <f t="shared" si="225"/>
        <v>0</v>
      </c>
      <c r="BM123" s="86">
        <f t="shared" si="225"/>
        <v>0</v>
      </c>
      <c r="BN123" s="86">
        <f t="shared" si="225"/>
        <v>0</v>
      </c>
      <c r="BO123" s="86">
        <f t="shared" ref="BO123:DZ123" si="226">-(BO118+BO122)</f>
        <v>0</v>
      </c>
      <c r="BP123" s="86">
        <f t="shared" si="226"/>
        <v>0</v>
      </c>
      <c r="BQ123" s="86">
        <f t="shared" si="226"/>
        <v>0</v>
      </c>
      <c r="BR123" s="86">
        <f t="shared" si="226"/>
        <v>0</v>
      </c>
      <c r="BS123" s="86">
        <f t="shared" si="226"/>
        <v>0</v>
      </c>
      <c r="BT123" s="86">
        <f t="shared" si="226"/>
        <v>0</v>
      </c>
      <c r="BU123" s="86">
        <f t="shared" si="226"/>
        <v>0</v>
      </c>
      <c r="BV123" s="86">
        <f t="shared" si="226"/>
        <v>0</v>
      </c>
      <c r="BW123" s="86">
        <f t="shared" si="226"/>
        <v>0</v>
      </c>
      <c r="BX123" s="86">
        <f t="shared" si="226"/>
        <v>0</v>
      </c>
      <c r="BY123" s="86">
        <f t="shared" si="226"/>
        <v>0</v>
      </c>
      <c r="BZ123" s="86">
        <f t="shared" si="226"/>
        <v>0</v>
      </c>
      <c r="CA123" s="86">
        <f t="shared" si="226"/>
        <v>0</v>
      </c>
      <c r="CB123" s="86">
        <f t="shared" si="226"/>
        <v>0</v>
      </c>
      <c r="CC123" s="86">
        <f t="shared" si="226"/>
        <v>0</v>
      </c>
      <c r="CD123" s="86">
        <f t="shared" si="226"/>
        <v>0</v>
      </c>
      <c r="CE123" s="86">
        <f t="shared" si="226"/>
        <v>0</v>
      </c>
      <c r="CF123" s="86">
        <f t="shared" si="226"/>
        <v>0</v>
      </c>
      <c r="CG123" s="86">
        <f t="shared" si="226"/>
        <v>0</v>
      </c>
      <c r="CH123" s="86">
        <f t="shared" si="226"/>
        <v>0</v>
      </c>
      <c r="CI123" s="86">
        <f t="shared" si="226"/>
        <v>0</v>
      </c>
      <c r="CJ123" s="86">
        <f t="shared" si="226"/>
        <v>0</v>
      </c>
      <c r="CK123" s="86">
        <f t="shared" si="226"/>
        <v>0</v>
      </c>
      <c r="CL123" s="86">
        <f t="shared" si="226"/>
        <v>0</v>
      </c>
      <c r="CM123" s="86">
        <f t="shared" si="226"/>
        <v>0</v>
      </c>
      <c r="CN123" s="86">
        <f t="shared" si="226"/>
        <v>0</v>
      </c>
      <c r="CO123" s="86">
        <f t="shared" si="226"/>
        <v>0</v>
      </c>
      <c r="CP123" s="86">
        <f t="shared" si="226"/>
        <v>0</v>
      </c>
      <c r="CQ123" s="86">
        <f t="shared" si="226"/>
        <v>0</v>
      </c>
      <c r="CR123" s="86">
        <f t="shared" si="226"/>
        <v>0</v>
      </c>
      <c r="CS123" s="86">
        <f t="shared" si="226"/>
        <v>0</v>
      </c>
      <c r="CT123" s="86">
        <f t="shared" si="226"/>
        <v>0</v>
      </c>
      <c r="CU123" s="86">
        <f t="shared" si="226"/>
        <v>0</v>
      </c>
      <c r="CV123" s="86">
        <f t="shared" si="226"/>
        <v>0</v>
      </c>
      <c r="CW123" s="86">
        <f t="shared" si="226"/>
        <v>0</v>
      </c>
      <c r="CX123" s="86">
        <f t="shared" si="226"/>
        <v>0</v>
      </c>
      <c r="CY123" s="86">
        <f t="shared" si="226"/>
        <v>0</v>
      </c>
      <c r="CZ123" s="86">
        <f t="shared" si="226"/>
        <v>0</v>
      </c>
      <c r="DA123" s="86">
        <f t="shared" si="226"/>
        <v>0</v>
      </c>
      <c r="DB123" s="86">
        <f t="shared" si="226"/>
        <v>0</v>
      </c>
      <c r="DC123" s="86">
        <f t="shared" si="226"/>
        <v>0</v>
      </c>
      <c r="DD123" s="86">
        <f t="shared" si="226"/>
        <v>0</v>
      </c>
      <c r="DE123" s="86">
        <f t="shared" si="226"/>
        <v>0</v>
      </c>
      <c r="DF123" s="86">
        <f t="shared" si="226"/>
        <v>0</v>
      </c>
      <c r="DG123" s="86">
        <f t="shared" si="226"/>
        <v>0</v>
      </c>
      <c r="DH123" s="86">
        <f t="shared" si="226"/>
        <v>0</v>
      </c>
      <c r="DI123" s="86">
        <f t="shared" si="226"/>
        <v>0</v>
      </c>
      <c r="DJ123" s="86">
        <f t="shared" si="226"/>
        <v>0</v>
      </c>
      <c r="DK123" s="86">
        <f t="shared" si="226"/>
        <v>0</v>
      </c>
      <c r="DL123" s="86">
        <f t="shared" si="226"/>
        <v>0</v>
      </c>
      <c r="DM123" s="86">
        <f t="shared" si="226"/>
        <v>0</v>
      </c>
      <c r="DN123" s="86">
        <f t="shared" si="226"/>
        <v>0</v>
      </c>
      <c r="DO123" s="86">
        <f t="shared" si="226"/>
        <v>0</v>
      </c>
      <c r="DP123" s="86">
        <f t="shared" si="226"/>
        <v>0</v>
      </c>
      <c r="DQ123" s="86">
        <f t="shared" si="226"/>
        <v>0</v>
      </c>
      <c r="DR123" s="86">
        <f t="shared" si="226"/>
        <v>0</v>
      </c>
      <c r="DS123" s="86">
        <f t="shared" si="226"/>
        <v>0</v>
      </c>
      <c r="DT123" s="86">
        <f t="shared" si="226"/>
        <v>0</v>
      </c>
      <c r="DU123" s="86">
        <f t="shared" si="226"/>
        <v>0</v>
      </c>
      <c r="DV123" s="86">
        <f t="shared" si="226"/>
        <v>0</v>
      </c>
      <c r="DW123" s="86">
        <f t="shared" si="226"/>
        <v>0</v>
      </c>
      <c r="DX123" s="86">
        <f t="shared" si="226"/>
        <v>0</v>
      </c>
      <c r="DY123" s="86">
        <f t="shared" si="226"/>
        <v>0</v>
      </c>
      <c r="DZ123" s="86">
        <f t="shared" si="226"/>
        <v>0</v>
      </c>
      <c r="EA123" s="86">
        <f t="shared" ref="EA123:GL123" si="227">-(EA118+EA122)</f>
        <v>0</v>
      </c>
      <c r="EB123" s="86">
        <f t="shared" si="227"/>
        <v>0</v>
      </c>
      <c r="EC123" s="86">
        <f t="shared" si="227"/>
        <v>0</v>
      </c>
      <c r="ED123" s="86">
        <f t="shared" si="227"/>
        <v>0</v>
      </c>
      <c r="EE123" s="86">
        <f t="shared" si="227"/>
        <v>0</v>
      </c>
      <c r="EF123" s="86">
        <f t="shared" si="227"/>
        <v>0</v>
      </c>
      <c r="EG123" s="86">
        <f t="shared" si="227"/>
        <v>0</v>
      </c>
      <c r="EH123" s="86">
        <f t="shared" si="227"/>
        <v>0</v>
      </c>
      <c r="EI123" s="86">
        <f t="shared" si="227"/>
        <v>0</v>
      </c>
      <c r="EJ123" s="86">
        <f t="shared" si="227"/>
        <v>0</v>
      </c>
      <c r="EK123" s="86">
        <f t="shared" si="227"/>
        <v>0</v>
      </c>
      <c r="EL123" s="86">
        <f t="shared" si="227"/>
        <v>0</v>
      </c>
      <c r="EM123" s="86">
        <f t="shared" si="227"/>
        <v>0</v>
      </c>
      <c r="EN123" s="86">
        <f t="shared" si="227"/>
        <v>0</v>
      </c>
      <c r="EO123" s="86">
        <f t="shared" si="227"/>
        <v>0</v>
      </c>
      <c r="EP123" s="86">
        <f t="shared" si="227"/>
        <v>0</v>
      </c>
      <c r="EQ123" s="86">
        <f t="shared" si="227"/>
        <v>0</v>
      </c>
      <c r="ER123" s="86">
        <f t="shared" si="227"/>
        <v>0</v>
      </c>
      <c r="ES123" s="86">
        <f t="shared" si="227"/>
        <v>0</v>
      </c>
      <c r="ET123" s="86">
        <f t="shared" si="227"/>
        <v>0</v>
      </c>
      <c r="EU123" s="86">
        <f t="shared" si="227"/>
        <v>0</v>
      </c>
      <c r="EV123" s="86">
        <f t="shared" si="227"/>
        <v>0</v>
      </c>
      <c r="EW123" s="86">
        <f t="shared" si="227"/>
        <v>0</v>
      </c>
      <c r="EX123" s="86">
        <f t="shared" si="227"/>
        <v>0</v>
      </c>
      <c r="EY123" s="86">
        <f t="shared" si="227"/>
        <v>0</v>
      </c>
      <c r="EZ123" s="86">
        <f t="shared" si="227"/>
        <v>0</v>
      </c>
      <c r="FA123" s="86">
        <f t="shared" si="227"/>
        <v>0</v>
      </c>
      <c r="FB123" s="86">
        <f t="shared" si="227"/>
        <v>0</v>
      </c>
      <c r="FC123" s="86">
        <f t="shared" si="227"/>
        <v>0</v>
      </c>
      <c r="FD123" s="86">
        <f t="shared" si="227"/>
        <v>0</v>
      </c>
      <c r="FE123" s="86">
        <f t="shared" si="227"/>
        <v>0</v>
      </c>
      <c r="FF123" s="86">
        <f t="shared" si="227"/>
        <v>0</v>
      </c>
      <c r="FG123" s="86">
        <f t="shared" si="227"/>
        <v>0</v>
      </c>
      <c r="FH123" s="86">
        <f t="shared" si="227"/>
        <v>0</v>
      </c>
      <c r="FI123" s="86">
        <f t="shared" si="227"/>
        <v>0</v>
      </c>
      <c r="FJ123" s="86">
        <f t="shared" si="227"/>
        <v>0</v>
      </c>
      <c r="FK123" s="86">
        <f t="shared" si="227"/>
        <v>0</v>
      </c>
      <c r="FL123" s="86">
        <f t="shared" si="227"/>
        <v>0</v>
      </c>
      <c r="FM123" s="86">
        <f t="shared" si="227"/>
        <v>0</v>
      </c>
      <c r="FN123" s="86">
        <f t="shared" si="227"/>
        <v>0</v>
      </c>
      <c r="FO123" s="86">
        <f t="shared" si="227"/>
        <v>0</v>
      </c>
      <c r="FP123" s="86">
        <f t="shared" si="227"/>
        <v>0</v>
      </c>
      <c r="FQ123" s="86">
        <f t="shared" si="227"/>
        <v>0</v>
      </c>
      <c r="FR123" s="86">
        <f t="shared" si="227"/>
        <v>0</v>
      </c>
      <c r="FS123" s="86">
        <f t="shared" si="227"/>
        <v>0</v>
      </c>
      <c r="FT123" s="86">
        <f t="shared" si="227"/>
        <v>0</v>
      </c>
      <c r="FU123" s="86">
        <f t="shared" si="227"/>
        <v>0</v>
      </c>
      <c r="FV123" s="86">
        <f t="shared" si="227"/>
        <v>0</v>
      </c>
      <c r="FW123" s="86">
        <f t="shared" si="227"/>
        <v>0</v>
      </c>
      <c r="FX123" s="86">
        <f t="shared" si="227"/>
        <v>0</v>
      </c>
      <c r="FY123" s="86">
        <f t="shared" si="227"/>
        <v>0</v>
      </c>
      <c r="FZ123" s="86">
        <f t="shared" si="227"/>
        <v>0</v>
      </c>
      <c r="GA123" s="86">
        <f t="shared" si="227"/>
        <v>0</v>
      </c>
      <c r="GB123" s="86">
        <f t="shared" si="227"/>
        <v>0</v>
      </c>
      <c r="GC123" s="86">
        <f t="shared" si="227"/>
        <v>0</v>
      </c>
      <c r="GD123" s="86">
        <f t="shared" si="227"/>
        <v>0</v>
      </c>
      <c r="GE123" s="86">
        <f t="shared" si="227"/>
        <v>0</v>
      </c>
      <c r="GF123" s="86">
        <f t="shared" si="227"/>
        <v>0</v>
      </c>
      <c r="GG123" s="86">
        <f t="shared" si="227"/>
        <v>0</v>
      </c>
      <c r="GH123" s="86">
        <f t="shared" si="227"/>
        <v>0</v>
      </c>
      <c r="GI123" s="86">
        <f t="shared" si="227"/>
        <v>0</v>
      </c>
      <c r="GJ123" s="86">
        <f t="shared" si="227"/>
        <v>0</v>
      </c>
      <c r="GK123" s="86">
        <f t="shared" si="227"/>
        <v>0</v>
      </c>
      <c r="GL123" s="86">
        <f t="shared" si="227"/>
        <v>0</v>
      </c>
      <c r="GM123" s="86">
        <f t="shared" ref="GM123:IX123" si="228">-(GM118+GM122)</f>
        <v>0</v>
      </c>
      <c r="GN123" s="86">
        <f t="shared" si="228"/>
        <v>0</v>
      </c>
      <c r="GO123" s="86">
        <f t="shared" si="228"/>
        <v>0</v>
      </c>
      <c r="GP123" s="86">
        <f t="shared" si="228"/>
        <v>0</v>
      </c>
      <c r="GQ123" s="86">
        <f t="shared" si="228"/>
        <v>0</v>
      </c>
      <c r="GR123" s="86">
        <f t="shared" si="228"/>
        <v>0</v>
      </c>
      <c r="GS123" s="86">
        <f t="shared" si="228"/>
        <v>0</v>
      </c>
      <c r="GT123" s="86">
        <f t="shared" si="228"/>
        <v>0</v>
      </c>
      <c r="GU123" s="86">
        <f t="shared" si="228"/>
        <v>0</v>
      </c>
      <c r="GV123" s="86">
        <f t="shared" si="228"/>
        <v>0</v>
      </c>
      <c r="GW123" s="86">
        <f t="shared" si="228"/>
        <v>0</v>
      </c>
      <c r="GX123" s="86">
        <f t="shared" si="228"/>
        <v>0</v>
      </c>
      <c r="GY123" s="86">
        <f t="shared" si="228"/>
        <v>0</v>
      </c>
      <c r="GZ123" s="86">
        <f t="shared" si="228"/>
        <v>0</v>
      </c>
      <c r="HA123" s="86">
        <f t="shared" si="228"/>
        <v>0</v>
      </c>
      <c r="HB123" s="86">
        <f t="shared" si="228"/>
        <v>0</v>
      </c>
      <c r="HC123" s="86">
        <f t="shared" si="228"/>
        <v>0</v>
      </c>
      <c r="HD123" s="86">
        <f t="shared" si="228"/>
        <v>0</v>
      </c>
      <c r="HE123" s="86">
        <f t="shared" si="228"/>
        <v>0</v>
      </c>
      <c r="HF123" s="86">
        <f t="shared" si="228"/>
        <v>0</v>
      </c>
      <c r="HG123" s="86">
        <f t="shared" si="228"/>
        <v>0</v>
      </c>
      <c r="HH123" s="86">
        <f t="shared" si="228"/>
        <v>0</v>
      </c>
      <c r="HI123" s="86">
        <f t="shared" si="228"/>
        <v>0</v>
      </c>
      <c r="HJ123" s="86">
        <f t="shared" si="228"/>
        <v>0</v>
      </c>
      <c r="HK123" s="86">
        <f t="shared" si="228"/>
        <v>0</v>
      </c>
      <c r="HL123" s="86">
        <f t="shared" si="228"/>
        <v>0</v>
      </c>
      <c r="HM123" s="86">
        <f t="shared" si="228"/>
        <v>0</v>
      </c>
      <c r="HN123" s="86">
        <f t="shared" si="228"/>
        <v>0</v>
      </c>
      <c r="HO123" s="86">
        <f t="shared" si="228"/>
        <v>0</v>
      </c>
      <c r="HP123" s="86">
        <f t="shared" si="228"/>
        <v>0</v>
      </c>
      <c r="HQ123" s="86">
        <f t="shared" si="228"/>
        <v>0</v>
      </c>
      <c r="HR123" s="86">
        <f t="shared" si="228"/>
        <v>0</v>
      </c>
      <c r="HS123" s="86">
        <f t="shared" si="228"/>
        <v>0</v>
      </c>
      <c r="HT123" s="86">
        <f t="shared" si="228"/>
        <v>0</v>
      </c>
      <c r="HU123" s="86">
        <f t="shared" si="228"/>
        <v>0</v>
      </c>
      <c r="HV123" s="86">
        <f t="shared" si="228"/>
        <v>0</v>
      </c>
      <c r="HW123" s="86">
        <f t="shared" si="228"/>
        <v>0</v>
      </c>
      <c r="HX123" s="86">
        <f t="shared" si="228"/>
        <v>0</v>
      </c>
      <c r="HY123" s="86">
        <f t="shared" si="228"/>
        <v>0</v>
      </c>
      <c r="HZ123" s="86">
        <f t="shared" si="228"/>
        <v>0</v>
      </c>
      <c r="IA123" s="86">
        <f t="shared" si="228"/>
        <v>0</v>
      </c>
      <c r="IB123" s="86">
        <f t="shared" si="228"/>
        <v>0</v>
      </c>
      <c r="IC123" s="86">
        <f t="shared" si="228"/>
        <v>0</v>
      </c>
      <c r="ID123" s="86">
        <f t="shared" si="228"/>
        <v>0</v>
      </c>
      <c r="IE123" s="86">
        <f t="shared" si="228"/>
        <v>0</v>
      </c>
      <c r="IF123" s="86">
        <f t="shared" si="228"/>
        <v>0</v>
      </c>
      <c r="IG123" s="86">
        <f t="shared" si="228"/>
        <v>0</v>
      </c>
      <c r="IH123" s="86">
        <f t="shared" si="228"/>
        <v>0</v>
      </c>
      <c r="II123" s="86">
        <f t="shared" si="228"/>
        <v>0</v>
      </c>
      <c r="IJ123" s="86">
        <f t="shared" si="228"/>
        <v>0</v>
      </c>
      <c r="IK123" s="86">
        <f t="shared" si="228"/>
        <v>0</v>
      </c>
      <c r="IL123" s="86">
        <f t="shared" si="228"/>
        <v>0</v>
      </c>
      <c r="IM123" s="86">
        <f t="shared" si="228"/>
        <v>0</v>
      </c>
      <c r="IN123" s="86">
        <f t="shared" si="228"/>
        <v>0</v>
      </c>
      <c r="IO123" s="86">
        <f t="shared" si="228"/>
        <v>0</v>
      </c>
      <c r="IP123" s="86">
        <f t="shared" si="228"/>
        <v>0</v>
      </c>
      <c r="IQ123" s="86">
        <f t="shared" si="228"/>
        <v>0</v>
      </c>
      <c r="IR123" s="86">
        <f t="shared" si="228"/>
        <v>0</v>
      </c>
      <c r="IS123" s="86">
        <f t="shared" si="228"/>
        <v>0</v>
      </c>
      <c r="IT123" s="86">
        <f t="shared" si="228"/>
        <v>0</v>
      </c>
      <c r="IU123" s="86">
        <f t="shared" si="228"/>
        <v>0</v>
      </c>
      <c r="IV123" s="86">
        <f t="shared" si="228"/>
        <v>0</v>
      </c>
      <c r="IW123" s="86">
        <f t="shared" si="228"/>
        <v>0</v>
      </c>
      <c r="IX123" s="86">
        <f t="shared" si="228"/>
        <v>0</v>
      </c>
      <c r="IY123" s="86">
        <f t="shared" ref="IY123:JV123" si="229">-(IY118+IY122)</f>
        <v>0</v>
      </c>
      <c r="IZ123" s="86">
        <f t="shared" si="229"/>
        <v>0</v>
      </c>
      <c r="JA123" s="86">
        <f t="shared" si="229"/>
        <v>0</v>
      </c>
      <c r="JB123" s="86">
        <f t="shared" si="229"/>
        <v>0</v>
      </c>
      <c r="JC123" s="86">
        <f t="shared" si="229"/>
        <v>0</v>
      </c>
      <c r="JD123" s="86">
        <f t="shared" si="229"/>
        <v>0</v>
      </c>
      <c r="JE123" s="86">
        <f t="shared" si="229"/>
        <v>0</v>
      </c>
      <c r="JF123" s="86">
        <f t="shared" si="229"/>
        <v>0</v>
      </c>
      <c r="JG123" s="86">
        <f t="shared" si="229"/>
        <v>0</v>
      </c>
      <c r="JH123" s="86">
        <f t="shared" si="229"/>
        <v>0</v>
      </c>
      <c r="JI123" s="86">
        <f t="shared" si="229"/>
        <v>0</v>
      </c>
      <c r="JJ123" s="86">
        <f t="shared" si="229"/>
        <v>0</v>
      </c>
      <c r="JK123" s="86">
        <f t="shared" si="229"/>
        <v>0</v>
      </c>
      <c r="JL123" s="86">
        <f t="shared" si="229"/>
        <v>0</v>
      </c>
      <c r="JM123" s="86">
        <f t="shared" si="229"/>
        <v>0</v>
      </c>
      <c r="JN123" s="86">
        <f t="shared" si="229"/>
        <v>0</v>
      </c>
      <c r="JO123" s="86">
        <f t="shared" si="229"/>
        <v>0</v>
      </c>
      <c r="JP123" s="86">
        <f t="shared" si="229"/>
        <v>0</v>
      </c>
      <c r="JQ123" s="86">
        <f t="shared" si="229"/>
        <v>0</v>
      </c>
      <c r="JR123" s="86">
        <f t="shared" si="229"/>
        <v>0</v>
      </c>
      <c r="JS123" s="86">
        <f t="shared" si="229"/>
        <v>0</v>
      </c>
      <c r="JT123" s="86">
        <f t="shared" si="229"/>
        <v>0</v>
      </c>
      <c r="JU123" s="86">
        <f t="shared" si="229"/>
        <v>0</v>
      </c>
      <c r="JV123" s="86">
        <f t="shared" si="229"/>
        <v>0</v>
      </c>
    </row>
    <row r="124" spans="1:282" hidden="1">
      <c r="A124" s="72"/>
      <c r="B124" s="59"/>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row>
    <row r="125" spans="1:282">
      <c r="A125" s="72"/>
      <c r="B125" s="59"/>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row>
    <row r="126" spans="1:282" s="87" customFormat="1">
      <c r="A126" s="87" t="s">
        <v>274</v>
      </c>
    </row>
    <row r="127" spans="1:282">
      <c r="A127" s="58"/>
      <c r="B127" s="59"/>
      <c r="C127" s="58"/>
      <c r="D127" s="60"/>
      <c r="E127" s="155"/>
      <c r="F127" s="155"/>
      <c r="G127" s="155"/>
      <c r="H127" s="18"/>
      <c r="I127" s="59"/>
      <c r="J127" s="18"/>
      <c r="K127" s="60"/>
      <c r="L127" s="155"/>
      <c r="M127" s="155"/>
      <c r="N127" s="155"/>
      <c r="O127" s="58"/>
      <c r="P127" s="59"/>
      <c r="Q127" s="58"/>
      <c r="R127" s="60"/>
      <c r="S127" s="155"/>
      <c r="T127" s="155"/>
      <c r="U127" s="155"/>
      <c r="X127" s="18"/>
      <c r="Y127" s="19"/>
      <c r="Z127" s="155"/>
      <c r="AA127" s="155"/>
      <c r="AB127" s="155"/>
    </row>
    <row r="128" spans="1:282">
      <c r="A128" s="72" t="s">
        <v>275</v>
      </c>
      <c r="B128" s="59"/>
      <c r="C128" s="68" t="e">
        <f t="shared" ref="C128:BN128" si="230">-(C78+C89+C100+C111+C122)</f>
        <v>#REF!</v>
      </c>
      <c r="D128" s="68" t="e">
        <f t="shared" si="230"/>
        <v>#REF!</v>
      </c>
      <c r="E128" s="68" t="e">
        <f t="shared" si="230"/>
        <v>#REF!</v>
      </c>
      <c r="F128" s="68" t="e">
        <f t="shared" si="230"/>
        <v>#REF!</v>
      </c>
      <c r="G128" s="68" t="e">
        <f t="shared" si="230"/>
        <v>#REF!</v>
      </c>
      <c r="H128" s="68" t="e">
        <f t="shared" si="230"/>
        <v>#REF!</v>
      </c>
      <c r="I128" s="68" t="e">
        <f t="shared" si="230"/>
        <v>#REF!</v>
      </c>
      <c r="J128" s="68" t="e">
        <f t="shared" si="230"/>
        <v>#REF!</v>
      </c>
      <c r="K128" s="68" t="e">
        <f t="shared" si="230"/>
        <v>#REF!</v>
      </c>
      <c r="L128" s="68" t="e">
        <f t="shared" si="230"/>
        <v>#REF!</v>
      </c>
      <c r="M128" s="68" t="e">
        <f t="shared" si="230"/>
        <v>#REF!</v>
      </c>
      <c r="N128" s="68" t="e">
        <f t="shared" si="230"/>
        <v>#REF!</v>
      </c>
      <c r="O128" s="68" t="e">
        <f t="shared" si="230"/>
        <v>#REF!</v>
      </c>
      <c r="P128" s="68" t="e">
        <f t="shared" si="230"/>
        <v>#REF!</v>
      </c>
      <c r="Q128" s="68" t="e">
        <f t="shared" si="230"/>
        <v>#REF!</v>
      </c>
      <c r="R128" s="68" t="e">
        <f t="shared" si="230"/>
        <v>#REF!</v>
      </c>
      <c r="S128" s="68" t="e">
        <f t="shared" si="230"/>
        <v>#REF!</v>
      </c>
      <c r="T128" s="68" t="e">
        <f t="shared" si="230"/>
        <v>#REF!</v>
      </c>
      <c r="U128" s="68" t="e">
        <f t="shared" si="230"/>
        <v>#REF!</v>
      </c>
      <c r="V128" s="68" t="e">
        <f t="shared" si="230"/>
        <v>#REF!</v>
      </c>
      <c r="W128" s="68" t="e">
        <f t="shared" si="230"/>
        <v>#REF!</v>
      </c>
      <c r="X128" s="68" t="e">
        <f t="shared" si="230"/>
        <v>#REF!</v>
      </c>
      <c r="Y128" s="68" t="e">
        <f t="shared" si="230"/>
        <v>#REF!</v>
      </c>
      <c r="Z128" s="68" t="e">
        <f t="shared" si="230"/>
        <v>#REF!</v>
      </c>
      <c r="AA128" s="68" t="e">
        <f t="shared" si="230"/>
        <v>#REF!</v>
      </c>
      <c r="AB128" s="68" t="e">
        <f t="shared" si="230"/>
        <v>#REF!</v>
      </c>
      <c r="AC128" s="68" t="e">
        <f t="shared" si="230"/>
        <v>#REF!</v>
      </c>
      <c r="AD128" s="68" t="e">
        <f t="shared" si="230"/>
        <v>#REF!</v>
      </c>
      <c r="AE128" s="68" t="e">
        <f t="shared" si="230"/>
        <v>#REF!</v>
      </c>
      <c r="AF128" s="68" t="e">
        <f t="shared" si="230"/>
        <v>#REF!</v>
      </c>
      <c r="AG128" s="68" t="e">
        <f t="shared" si="230"/>
        <v>#REF!</v>
      </c>
      <c r="AH128" s="68" t="e">
        <f t="shared" si="230"/>
        <v>#REF!</v>
      </c>
      <c r="AI128" s="68" t="e">
        <f t="shared" si="230"/>
        <v>#REF!</v>
      </c>
      <c r="AJ128" s="68" t="e">
        <f t="shared" si="230"/>
        <v>#REF!</v>
      </c>
      <c r="AK128" s="68" t="e">
        <f t="shared" si="230"/>
        <v>#REF!</v>
      </c>
      <c r="AL128" s="68" t="e">
        <f t="shared" si="230"/>
        <v>#REF!</v>
      </c>
      <c r="AM128" s="68" t="e">
        <f t="shared" si="230"/>
        <v>#REF!</v>
      </c>
      <c r="AN128" s="68" t="e">
        <f t="shared" si="230"/>
        <v>#REF!</v>
      </c>
      <c r="AO128" s="68" t="e">
        <f t="shared" si="230"/>
        <v>#REF!</v>
      </c>
      <c r="AP128" s="68" t="e">
        <f t="shared" si="230"/>
        <v>#REF!</v>
      </c>
      <c r="AQ128" s="68" t="e">
        <f t="shared" si="230"/>
        <v>#REF!</v>
      </c>
      <c r="AR128" s="68" t="e">
        <f t="shared" si="230"/>
        <v>#REF!</v>
      </c>
      <c r="AS128" s="68" t="e">
        <f t="shared" si="230"/>
        <v>#REF!</v>
      </c>
      <c r="AT128" s="68" t="e">
        <f t="shared" si="230"/>
        <v>#REF!</v>
      </c>
      <c r="AU128" s="68" t="e">
        <f t="shared" si="230"/>
        <v>#REF!</v>
      </c>
      <c r="AV128" s="68" t="e">
        <f t="shared" si="230"/>
        <v>#REF!</v>
      </c>
      <c r="AW128" s="68" t="e">
        <f t="shared" si="230"/>
        <v>#REF!</v>
      </c>
      <c r="AX128" s="68" t="e">
        <f t="shared" si="230"/>
        <v>#REF!</v>
      </c>
      <c r="AY128" s="68" t="e">
        <f t="shared" si="230"/>
        <v>#REF!</v>
      </c>
      <c r="AZ128" s="68" t="e">
        <f t="shared" si="230"/>
        <v>#REF!</v>
      </c>
      <c r="BA128" s="68" t="e">
        <f t="shared" si="230"/>
        <v>#REF!</v>
      </c>
      <c r="BB128" s="68" t="e">
        <f t="shared" si="230"/>
        <v>#REF!</v>
      </c>
      <c r="BC128" s="68" t="e">
        <f t="shared" si="230"/>
        <v>#REF!</v>
      </c>
      <c r="BD128" s="68" t="e">
        <f t="shared" si="230"/>
        <v>#REF!</v>
      </c>
      <c r="BE128" s="68" t="e">
        <f t="shared" si="230"/>
        <v>#REF!</v>
      </c>
      <c r="BF128" s="68" t="e">
        <f t="shared" si="230"/>
        <v>#REF!</v>
      </c>
      <c r="BG128" s="68" t="e">
        <f t="shared" si="230"/>
        <v>#REF!</v>
      </c>
      <c r="BH128" s="68" t="e">
        <f t="shared" si="230"/>
        <v>#REF!</v>
      </c>
      <c r="BI128" s="68" t="e">
        <f t="shared" si="230"/>
        <v>#REF!</v>
      </c>
      <c r="BJ128" s="68" t="e">
        <f t="shared" si="230"/>
        <v>#REF!</v>
      </c>
      <c r="BK128" s="68" t="e">
        <f t="shared" si="230"/>
        <v>#REF!</v>
      </c>
      <c r="BL128" s="68" t="e">
        <f t="shared" si="230"/>
        <v>#REF!</v>
      </c>
      <c r="BM128" s="68" t="e">
        <f t="shared" si="230"/>
        <v>#REF!</v>
      </c>
      <c r="BN128" s="68" t="e">
        <f t="shared" si="230"/>
        <v>#REF!</v>
      </c>
      <c r="BO128" s="68" t="e">
        <f t="shared" ref="BO128:DZ128" si="231">-(BO78+BO89+BO100+BO111+BO122)</f>
        <v>#REF!</v>
      </c>
      <c r="BP128" s="68" t="e">
        <f t="shared" si="231"/>
        <v>#REF!</v>
      </c>
      <c r="BQ128" s="68" t="e">
        <f t="shared" si="231"/>
        <v>#REF!</v>
      </c>
      <c r="BR128" s="68" t="e">
        <f t="shared" si="231"/>
        <v>#REF!</v>
      </c>
      <c r="BS128" s="68" t="e">
        <f t="shared" si="231"/>
        <v>#REF!</v>
      </c>
      <c r="BT128" s="68" t="e">
        <f t="shared" si="231"/>
        <v>#REF!</v>
      </c>
      <c r="BU128" s="68" t="e">
        <f t="shared" si="231"/>
        <v>#REF!</v>
      </c>
      <c r="BV128" s="68" t="e">
        <f t="shared" si="231"/>
        <v>#REF!</v>
      </c>
      <c r="BW128" s="68" t="e">
        <f t="shared" si="231"/>
        <v>#REF!</v>
      </c>
      <c r="BX128" s="68" t="e">
        <f t="shared" si="231"/>
        <v>#REF!</v>
      </c>
      <c r="BY128" s="68" t="e">
        <f t="shared" si="231"/>
        <v>#REF!</v>
      </c>
      <c r="BZ128" s="68" t="e">
        <f t="shared" si="231"/>
        <v>#REF!</v>
      </c>
      <c r="CA128" s="68" t="e">
        <f t="shared" si="231"/>
        <v>#REF!</v>
      </c>
      <c r="CB128" s="68" t="e">
        <f t="shared" si="231"/>
        <v>#REF!</v>
      </c>
      <c r="CC128" s="68" t="e">
        <f t="shared" si="231"/>
        <v>#REF!</v>
      </c>
      <c r="CD128" s="68" t="e">
        <f t="shared" si="231"/>
        <v>#REF!</v>
      </c>
      <c r="CE128" s="68" t="e">
        <f t="shared" si="231"/>
        <v>#REF!</v>
      </c>
      <c r="CF128" s="68" t="e">
        <f t="shared" si="231"/>
        <v>#REF!</v>
      </c>
      <c r="CG128" s="68" t="e">
        <f t="shared" si="231"/>
        <v>#REF!</v>
      </c>
      <c r="CH128" s="68" t="e">
        <f t="shared" si="231"/>
        <v>#REF!</v>
      </c>
      <c r="CI128" s="68" t="e">
        <f t="shared" si="231"/>
        <v>#REF!</v>
      </c>
      <c r="CJ128" s="68" t="e">
        <f t="shared" si="231"/>
        <v>#REF!</v>
      </c>
      <c r="CK128" s="68" t="e">
        <f t="shared" si="231"/>
        <v>#REF!</v>
      </c>
      <c r="CL128" s="68" t="e">
        <f t="shared" si="231"/>
        <v>#REF!</v>
      </c>
      <c r="CM128" s="68" t="e">
        <f t="shared" si="231"/>
        <v>#REF!</v>
      </c>
      <c r="CN128" s="68" t="e">
        <f t="shared" si="231"/>
        <v>#REF!</v>
      </c>
      <c r="CO128" s="68" t="e">
        <f t="shared" si="231"/>
        <v>#REF!</v>
      </c>
      <c r="CP128" s="68" t="e">
        <f t="shared" si="231"/>
        <v>#REF!</v>
      </c>
      <c r="CQ128" s="68" t="e">
        <f t="shared" si="231"/>
        <v>#REF!</v>
      </c>
      <c r="CR128" s="68" t="e">
        <f t="shared" si="231"/>
        <v>#REF!</v>
      </c>
      <c r="CS128" s="68" t="e">
        <f t="shared" si="231"/>
        <v>#REF!</v>
      </c>
      <c r="CT128" s="68" t="e">
        <f t="shared" si="231"/>
        <v>#REF!</v>
      </c>
      <c r="CU128" s="68" t="e">
        <f t="shared" si="231"/>
        <v>#REF!</v>
      </c>
      <c r="CV128" s="68" t="e">
        <f t="shared" si="231"/>
        <v>#REF!</v>
      </c>
      <c r="CW128" s="68" t="e">
        <f t="shared" si="231"/>
        <v>#REF!</v>
      </c>
      <c r="CX128" s="68" t="e">
        <f t="shared" si="231"/>
        <v>#REF!</v>
      </c>
      <c r="CY128" s="68" t="e">
        <f t="shared" si="231"/>
        <v>#REF!</v>
      </c>
      <c r="CZ128" s="68" t="e">
        <f t="shared" si="231"/>
        <v>#REF!</v>
      </c>
      <c r="DA128" s="68" t="e">
        <f t="shared" si="231"/>
        <v>#REF!</v>
      </c>
      <c r="DB128" s="68" t="e">
        <f t="shared" si="231"/>
        <v>#REF!</v>
      </c>
      <c r="DC128" s="68" t="e">
        <f t="shared" si="231"/>
        <v>#REF!</v>
      </c>
      <c r="DD128" s="68" t="e">
        <f t="shared" si="231"/>
        <v>#REF!</v>
      </c>
      <c r="DE128" s="68" t="e">
        <f t="shared" si="231"/>
        <v>#REF!</v>
      </c>
      <c r="DF128" s="68" t="e">
        <f t="shared" si="231"/>
        <v>#REF!</v>
      </c>
      <c r="DG128" s="68" t="e">
        <f t="shared" si="231"/>
        <v>#REF!</v>
      </c>
      <c r="DH128" s="68" t="e">
        <f t="shared" si="231"/>
        <v>#REF!</v>
      </c>
      <c r="DI128" s="68" t="e">
        <f t="shared" si="231"/>
        <v>#REF!</v>
      </c>
      <c r="DJ128" s="68" t="e">
        <f t="shared" si="231"/>
        <v>#REF!</v>
      </c>
      <c r="DK128" s="68" t="e">
        <f t="shared" si="231"/>
        <v>#REF!</v>
      </c>
      <c r="DL128" s="68" t="e">
        <f t="shared" si="231"/>
        <v>#REF!</v>
      </c>
      <c r="DM128" s="68" t="e">
        <f t="shared" si="231"/>
        <v>#REF!</v>
      </c>
      <c r="DN128" s="68" t="e">
        <f t="shared" si="231"/>
        <v>#REF!</v>
      </c>
      <c r="DO128" s="68" t="e">
        <f t="shared" si="231"/>
        <v>#REF!</v>
      </c>
      <c r="DP128" s="68" t="e">
        <f t="shared" si="231"/>
        <v>#REF!</v>
      </c>
      <c r="DQ128" s="68" t="e">
        <f t="shared" si="231"/>
        <v>#REF!</v>
      </c>
      <c r="DR128" s="68" t="e">
        <f t="shared" si="231"/>
        <v>#REF!</v>
      </c>
      <c r="DS128" s="68" t="e">
        <f t="shared" si="231"/>
        <v>#REF!</v>
      </c>
      <c r="DT128" s="68" t="e">
        <f t="shared" si="231"/>
        <v>#REF!</v>
      </c>
      <c r="DU128" s="68" t="e">
        <f t="shared" si="231"/>
        <v>#REF!</v>
      </c>
      <c r="DV128" s="68" t="e">
        <f t="shared" si="231"/>
        <v>#REF!</v>
      </c>
      <c r="DW128" s="68" t="e">
        <f t="shared" si="231"/>
        <v>#REF!</v>
      </c>
      <c r="DX128" s="68" t="e">
        <f t="shared" si="231"/>
        <v>#REF!</v>
      </c>
      <c r="DY128" s="68" t="e">
        <f t="shared" si="231"/>
        <v>#REF!</v>
      </c>
      <c r="DZ128" s="68" t="e">
        <f t="shared" si="231"/>
        <v>#REF!</v>
      </c>
      <c r="EA128" s="68" t="e">
        <f t="shared" ref="EA128:GL128" si="232">-(EA78+EA89+EA100+EA111+EA122)</f>
        <v>#REF!</v>
      </c>
      <c r="EB128" s="68" t="e">
        <f t="shared" si="232"/>
        <v>#REF!</v>
      </c>
      <c r="EC128" s="68" t="e">
        <f t="shared" si="232"/>
        <v>#REF!</v>
      </c>
      <c r="ED128" s="68" t="e">
        <f t="shared" si="232"/>
        <v>#REF!</v>
      </c>
      <c r="EE128" s="68" t="e">
        <f t="shared" si="232"/>
        <v>#REF!</v>
      </c>
      <c r="EF128" s="68" t="e">
        <f t="shared" si="232"/>
        <v>#REF!</v>
      </c>
      <c r="EG128" s="68" t="e">
        <f t="shared" si="232"/>
        <v>#REF!</v>
      </c>
      <c r="EH128" s="68" t="e">
        <f t="shared" si="232"/>
        <v>#REF!</v>
      </c>
      <c r="EI128" s="68" t="e">
        <f t="shared" si="232"/>
        <v>#REF!</v>
      </c>
      <c r="EJ128" s="68" t="e">
        <f t="shared" si="232"/>
        <v>#REF!</v>
      </c>
      <c r="EK128" s="68" t="e">
        <f t="shared" si="232"/>
        <v>#REF!</v>
      </c>
      <c r="EL128" s="68" t="e">
        <f t="shared" si="232"/>
        <v>#REF!</v>
      </c>
      <c r="EM128" s="68" t="e">
        <f t="shared" si="232"/>
        <v>#REF!</v>
      </c>
      <c r="EN128" s="68" t="e">
        <f t="shared" si="232"/>
        <v>#REF!</v>
      </c>
      <c r="EO128" s="68" t="e">
        <f t="shared" si="232"/>
        <v>#REF!</v>
      </c>
      <c r="EP128" s="68" t="e">
        <f t="shared" si="232"/>
        <v>#REF!</v>
      </c>
      <c r="EQ128" s="68" t="e">
        <f t="shared" si="232"/>
        <v>#REF!</v>
      </c>
      <c r="ER128" s="68" t="e">
        <f t="shared" si="232"/>
        <v>#REF!</v>
      </c>
      <c r="ES128" s="68" t="e">
        <f t="shared" si="232"/>
        <v>#REF!</v>
      </c>
      <c r="ET128" s="68" t="e">
        <f t="shared" si="232"/>
        <v>#REF!</v>
      </c>
      <c r="EU128" s="68" t="e">
        <f t="shared" si="232"/>
        <v>#REF!</v>
      </c>
      <c r="EV128" s="68" t="e">
        <f t="shared" si="232"/>
        <v>#REF!</v>
      </c>
      <c r="EW128" s="68" t="e">
        <f t="shared" si="232"/>
        <v>#REF!</v>
      </c>
      <c r="EX128" s="68" t="e">
        <f t="shared" si="232"/>
        <v>#REF!</v>
      </c>
      <c r="EY128" s="68" t="e">
        <f t="shared" si="232"/>
        <v>#REF!</v>
      </c>
      <c r="EZ128" s="68" t="e">
        <f t="shared" si="232"/>
        <v>#REF!</v>
      </c>
      <c r="FA128" s="68" t="e">
        <f t="shared" si="232"/>
        <v>#REF!</v>
      </c>
      <c r="FB128" s="68" t="e">
        <f t="shared" si="232"/>
        <v>#REF!</v>
      </c>
      <c r="FC128" s="68" t="e">
        <f t="shared" si="232"/>
        <v>#REF!</v>
      </c>
      <c r="FD128" s="68" t="e">
        <f t="shared" si="232"/>
        <v>#REF!</v>
      </c>
      <c r="FE128" s="68" t="e">
        <f t="shared" si="232"/>
        <v>#REF!</v>
      </c>
      <c r="FF128" s="68" t="e">
        <f t="shared" si="232"/>
        <v>#REF!</v>
      </c>
      <c r="FG128" s="68" t="e">
        <f t="shared" si="232"/>
        <v>#REF!</v>
      </c>
      <c r="FH128" s="68" t="e">
        <f t="shared" si="232"/>
        <v>#REF!</v>
      </c>
      <c r="FI128" s="68" t="e">
        <f t="shared" si="232"/>
        <v>#REF!</v>
      </c>
      <c r="FJ128" s="68" t="e">
        <f t="shared" si="232"/>
        <v>#REF!</v>
      </c>
      <c r="FK128" s="68" t="e">
        <f t="shared" si="232"/>
        <v>#REF!</v>
      </c>
      <c r="FL128" s="68" t="e">
        <f t="shared" si="232"/>
        <v>#REF!</v>
      </c>
      <c r="FM128" s="68" t="e">
        <f t="shared" si="232"/>
        <v>#REF!</v>
      </c>
      <c r="FN128" s="68" t="e">
        <f t="shared" si="232"/>
        <v>#REF!</v>
      </c>
      <c r="FO128" s="68" t="e">
        <f t="shared" si="232"/>
        <v>#REF!</v>
      </c>
      <c r="FP128" s="68" t="e">
        <f t="shared" si="232"/>
        <v>#REF!</v>
      </c>
      <c r="FQ128" s="68" t="e">
        <f t="shared" si="232"/>
        <v>#REF!</v>
      </c>
      <c r="FR128" s="68" t="e">
        <f t="shared" si="232"/>
        <v>#REF!</v>
      </c>
      <c r="FS128" s="68" t="e">
        <f t="shared" si="232"/>
        <v>#REF!</v>
      </c>
      <c r="FT128" s="68" t="e">
        <f t="shared" si="232"/>
        <v>#REF!</v>
      </c>
      <c r="FU128" s="68" t="e">
        <f t="shared" si="232"/>
        <v>#REF!</v>
      </c>
      <c r="FV128" s="68" t="e">
        <f t="shared" si="232"/>
        <v>#REF!</v>
      </c>
      <c r="FW128" s="68" t="e">
        <f t="shared" si="232"/>
        <v>#REF!</v>
      </c>
      <c r="FX128" s="68" t="e">
        <f t="shared" si="232"/>
        <v>#REF!</v>
      </c>
      <c r="FY128" s="68" t="e">
        <f t="shared" si="232"/>
        <v>#REF!</v>
      </c>
      <c r="FZ128" s="68" t="e">
        <f t="shared" si="232"/>
        <v>#REF!</v>
      </c>
      <c r="GA128" s="68" t="e">
        <f t="shared" si="232"/>
        <v>#REF!</v>
      </c>
      <c r="GB128" s="68" t="e">
        <f t="shared" si="232"/>
        <v>#REF!</v>
      </c>
      <c r="GC128" s="68" t="e">
        <f t="shared" si="232"/>
        <v>#REF!</v>
      </c>
      <c r="GD128" s="68" t="e">
        <f t="shared" si="232"/>
        <v>#REF!</v>
      </c>
      <c r="GE128" s="68" t="e">
        <f t="shared" si="232"/>
        <v>#REF!</v>
      </c>
      <c r="GF128" s="68" t="e">
        <f t="shared" si="232"/>
        <v>#REF!</v>
      </c>
      <c r="GG128" s="68" t="e">
        <f t="shared" si="232"/>
        <v>#REF!</v>
      </c>
      <c r="GH128" s="68" t="e">
        <f t="shared" si="232"/>
        <v>#REF!</v>
      </c>
      <c r="GI128" s="68" t="e">
        <f t="shared" si="232"/>
        <v>#REF!</v>
      </c>
      <c r="GJ128" s="68" t="e">
        <f t="shared" si="232"/>
        <v>#REF!</v>
      </c>
      <c r="GK128" s="68" t="e">
        <f t="shared" si="232"/>
        <v>#REF!</v>
      </c>
      <c r="GL128" s="68" t="e">
        <f t="shared" si="232"/>
        <v>#REF!</v>
      </c>
      <c r="GM128" s="68" t="e">
        <f t="shared" ref="GM128:IX128" si="233">-(GM78+GM89+GM100+GM111+GM122)</f>
        <v>#REF!</v>
      </c>
      <c r="GN128" s="68" t="e">
        <f t="shared" si="233"/>
        <v>#REF!</v>
      </c>
      <c r="GO128" s="68" t="e">
        <f t="shared" si="233"/>
        <v>#REF!</v>
      </c>
      <c r="GP128" s="68" t="e">
        <f t="shared" si="233"/>
        <v>#REF!</v>
      </c>
      <c r="GQ128" s="68" t="e">
        <f t="shared" si="233"/>
        <v>#REF!</v>
      </c>
      <c r="GR128" s="68" t="e">
        <f t="shared" si="233"/>
        <v>#REF!</v>
      </c>
      <c r="GS128" s="68" t="e">
        <f t="shared" si="233"/>
        <v>#REF!</v>
      </c>
      <c r="GT128" s="68" t="e">
        <f t="shared" si="233"/>
        <v>#REF!</v>
      </c>
      <c r="GU128" s="68" t="e">
        <f t="shared" si="233"/>
        <v>#REF!</v>
      </c>
      <c r="GV128" s="68" t="e">
        <f t="shared" si="233"/>
        <v>#REF!</v>
      </c>
      <c r="GW128" s="68" t="e">
        <f t="shared" si="233"/>
        <v>#REF!</v>
      </c>
      <c r="GX128" s="68" t="e">
        <f t="shared" si="233"/>
        <v>#REF!</v>
      </c>
      <c r="GY128" s="68" t="e">
        <f t="shared" si="233"/>
        <v>#REF!</v>
      </c>
      <c r="GZ128" s="68" t="e">
        <f t="shared" si="233"/>
        <v>#REF!</v>
      </c>
      <c r="HA128" s="68" t="e">
        <f t="shared" si="233"/>
        <v>#REF!</v>
      </c>
      <c r="HB128" s="68" t="e">
        <f t="shared" si="233"/>
        <v>#REF!</v>
      </c>
      <c r="HC128" s="68" t="e">
        <f t="shared" si="233"/>
        <v>#REF!</v>
      </c>
      <c r="HD128" s="68" t="e">
        <f t="shared" si="233"/>
        <v>#REF!</v>
      </c>
      <c r="HE128" s="68" t="e">
        <f t="shared" si="233"/>
        <v>#REF!</v>
      </c>
      <c r="HF128" s="68" t="e">
        <f t="shared" si="233"/>
        <v>#REF!</v>
      </c>
      <c r="HG128" s="68" t="e">
        <f t="shared" si="233"/>
        <v>#REF!</v>
      </c>
      <c r="HH128" s="68" t="e">
        <f t="shared" si="233"/>
        <v>#REF!</v>
      </c>
      <c r="HI128" s="68" t="e">
        <f t="shared" si="233"/>
        <v>#REF!</v>
      </c>
      <c r="HJ128" s="68" t="e">
        <f t="shared" si="233"/>
        <v>#REF!</v>
      </c>
      <c r="HK128" s="68" t="e">
        <f t="shared" si="233"/>
        <v>#REF!</v>
      </c>
      <c r="HL128" s="68" t="e">
        <f t="shared" si="233"/>
        <v>#REF!</v>
      </c>
      <c r="HM128" s="68" t="e">
        <f t="shared" si="233"/>
        <v>#REF!</v>
      </c>
      <c r="HN128" s="68" t="e">
        <f t="shared" si="233"/>
        <v>#REF!</v>
      </c>
      <c r="HO128" s="68" t="e">
        <f t="shared" si="233"/>
        <v>#REF!</v>
      </c>
      <c r="HP128" s="68" t="e">
        <f t="shared" si="233"/>
        <v>#REF!</v>
      </c>
      <c r="HQ128" s="68" t="e">
        <f t="shared" si="233"/>
        <v>#REF!</v>
      </c>
      <c r="HR128" s="68" t="e">
        <f t="shared" si="233"/>
        <v>#REF!</v>
      </c>
      <c r="HS128" s="68" t="e">
        <f t="shared" si="233"/>
        <v>#REF!</v>
      </c>
      <c r="HT128" s="68" t="e">
        <f t="shared" si="233"/>
        <v>#REF!</v>
      </c>
      <c r="HU128" s="68" t="e">
        <f t="shared" si="233"/>
        <v>#REF!</v>
      </c>
      <c r="HV128" s="68" t="e">
        <f t="shared" si="233"/>
        <v>#REF!</v>
      </c>
      <c r="HW128" s="68" t="e">
        <f t="shared" si="233"/>
        <v>#REF!</v>
      </c>
      <c r="HX128" s="68" t="e">
        <f t="shared" si="233"/>
        <v>#REF!</v>
      </c>
      <c r="HY128" s="68" t="e">
        <f t="shared" si="233"/>
        <v>#REF!</v>
      </c>
      <c r="HZ128" s="68" t="e">
        <f t="shared" si="233"/>
        <v>#REF!</v>
      </c>
      <c r="IA128" s="68" t="e">
        <f t="shared" si="233"/>
        <v>#REF!</v>
      </c>
      <c r="IB128" s="68" t="e">
        <f t="shared" si="233"/>
        <v>#REF!</v>
      </c>
      <c r="IC128" s="68" t="e">
        <f t="shared" si="233"/>
        <v>#REF!</v>
      </c>
      <c r="ID128" s="68" t="e">
        <f t="shared" si="233"/>
        <v>#REF!</v>
      </c>
      <c r="IE128" s="68" t="e">
        <f t="shared" si="233"/>
        <v>#REF!</v>
      </c>
      <c r="IF128" s="68" t="e">
        <f t="shared" si="233"/>
        <v>#REF!</v>
      </c>
      <c r="IG128" s="68" t="e">
        <f t="shared" si="233"/>
        <v>#REF!</v>
      </c>
      <c r="IH128" s="68" t="e">
        <f t="shared" si="233"/>
        <v>#REF!</v>
      </c>
      <c r="II128" s="68" t="e">
        <f t="shared" si="233"/>
        <v>#REF!</v>
      </c>
      <c r="IJ128" s="68" t="e">
        <f t="shared" si="233"/>
        <v>#REF!</v>
      </c>
      <c r="IK128" s="68" t="e">
        <f t="shared" si="233"/>
        <v>#REF!</v>
      </c>
      <c r="IL128" s="68" t="e">
        <f t="shared" si="233"/>
        <v>#REF!</v>
      </c>
      <c r="IM128" s="68" t="e">
        <f t="shared" si="233"/>
        <v>#REF!</v>
      </c>
      <c r="IN128" s="68" t="e">
        <f t="shared" si="233"/>
        <v>#REF!</v>
      </c>
      <c r="IO128" s="68" t="e">
        <f t="shared" si="233"/>
        <v>#REF!</v>
      </c>
      <c r="IP128" s="68" t="e">
        <f t="shared" si="233"/>
        <v>#REF!</v>
      </c>
      <c r="IQ128" s="68" t="e">
        <f t="shared" si="233"/>
        <v>#REF!</v>
      </c>
      <c r="IR128" s="68" t="e">
        <f t="shared" si="233"/>
        <v>#REF!</v>
      </c>
      <c r="IS128" s="68" t="e">
        <f t="shared" si="233"/>
        <v>#REF!</v>
      </c>
      <c r="IT128" s="68" t="e">
        <f t="shared" si="233"/>
        <v>#REF!</v>
      </c>
      <c r="IU128" s="68" t="e">
        <f t="shared" si="233"/>
        <v>#REF!</v>
      </c>
      <c r="IV128" s="68" t="e">
        <f t="shared" si="233"/>
        <v>#REF!</v>
      </c>
      <c r="IW128" s="68" t="e">
        <f t="shared" si="233"/>
        <v>#REF!</v>
      </c>
      <c r="IX128" s="68" t="e">
        <f t="shared" si="233"/>
        <v>#REF!</v>
      </c>
      <c r="IY128" s="68" t="e">
        <f t="shared" ref="IY128:JV128" si="234">-(IY78+IY89+IY100+IY111+IY122)</f>
        <v>#REF!</v>
      </c>
      <c r="IZ128" s="68" t="e">
        <f t="shared" si="234"/>
        <v>#REF!</v>
      </c>
      <c r="JA128" s="68" t="e">
        <f t="shared" si="234"/>
        <v>#REF!</v>
      </c>
      <c r="JB128" s="68" t="e">
        <f t="shared" si="234"/>
        <v>#REF!</v>
      </c>
      <c r="JC128" s="68" t="e">
        <f t="shared" si="234"/>
        <v>#REF!</v>
      </c>
      <c r="JD128" s="68" t="e">
        <f t="shared" si="234"/>
        <v>#REF!</v>
      </c>
      <c r="JE128" s="68" t="e">
        <f t="shared" si="234"/>
        <v>#REF!</v>
      </c>
      <c r="JF128" s="68" t="e">
        <f t="shared" si="234"/>
        <v>#REF!</v>
      </c>
      <c r="JG128" s="68" t="e">
        <f t="shared" si="234"/>
        <v>#REF!</v>
      </c>
      <c r="JH128" s="68" t="e">
        <f t="shared" si="234"/>
        <v>#REF!</v>
      </c>
      <c r="JI128" s="68" t="e">
        <f t="shared" si="234"/>
        <v>#REF!</v>
      </c>
      <c r="JJ128" s="68" t="e">
        <f t="shared" si="234"/>
        <v>#REF!</v>
      </c>
      <c r="JK128" s="68" t="e">
        <f t="shared" si="234"/>
        <v>#REF!</v>
      </c>
      <c r="JL128" s="68" t="e">
        <f t="shared" si="234"/>
        <v>#REF!</v>
      </c>
      <c r="JM128" s="68" t="e">
        <f t="shared" si="234"/>
        <v>#REF!</v>
      </c>
      <c r="JN128" s="68" t="e">
        <f t="shared" si="234"/>
        <v>#REF!</v>
      </c>
      <c r="JO128" s="68" t="e">
        <f t="shared" si="234"/>
        <v>#REF!</v>
      </c>
      <c r="JP128" s="68" t="e">
        <f t="shared" si="234"/>
        <v>#REF!</v>
      </c>
      <c r="JQ128" s="68" t="e">
        <f t="shared" si="234"/>
        <v>#REF!</v>
      </c>
      <c r="JR128" s="68" t="e">
        <f t="shared" si="234"/>
        <v>#REF!</v>
      </c>
      <c r="JS128" s="68" t="e">
        <f t="shared" si="234"/>
        <v>#REF!</v>
      </c>
      <c r="JT128" s="68" t="e">
        <f t="shared" si="234"/>
        <v>#REF!</v>
      </c>
      <c r="JU128" s="68" t="e">
        <f t="shared" si="234"/>
        <v>#REF!</v>
      </c>
      <c r="JV128" s="68" t="e">
        <f t="shared" si="234"/>
        <v>#REF!</v>
      </c>
    </row>
    <row r="129" spans="1:282">
      <c r="A129" s="72" t="s">
        <v>210</v>
      </c>
      <c r="B129" s="59"/>
      <c r="C129" s="68" t="e">
        <f t="shared" ref="C129:BN129" si="235">-(C74+C85+C96+C107+C118)</f>
        <v>#REF!</v>
      </c>
      <c r="D129" s="68" t="e">
        <f t="shared" si="235"/>
        <v>#REF!</v>
      </c>
      <c r="E129" s="68" t="e">
        <f t="shared" si="235"/>
        <v>#REF!</v>
      </c>
      <c r="F129" s="68" t="e">
        <f t="shared" si="235"/>
        <v>#REF!</v>
      </c>
      <c r="G129" s="68" t="e">
        <f t="shared" si="235"/>
        <v>#REF!</v>
      </c>
      <c r="H129" s="68" t="e">
        <f t="shared" si="235"/>
        <v>#REF!</v>
      </c>
      <c r="I129" s="68" t="e">
        <f t="shared" si="235"/>
        <v>#REF!</v>
      </c>
      <c r="J129" s="68" t="e">
        <f t="shared" si="235"/>
        <v>#REF!</v>
      </c>
      <c r="K129" s="68" t="e">
        <f t="shared" si="235"/>
        <v>#REF!</v>
      </c>
      <c r="L129" s="68" t="e">
        <f t="shared" si="235"/>
        <v>#REF!</v>
      </c>
      <c r="M129" s="68" t="e">
        <f t="shared" si="235"/>
        <v>#REF!</v>
      </c>
      <c r="N129" s="68" t="e">
        <f t="shared" si="235"/>
        <v>#REF!</v>
      </c>
      <c r="O129" s="68" t="e">
        <f t="shared" si="235"/>
        <v>#REF!</v>
      </c>
      <c r="P129" s="68" t="e">
        <f t="shared" si="235"/>
        <v>#REF!</v>
      </c>
      <c r="Q129" s="68" t="e">
        <f t="shared" si="235"/>
        <v>#REF!</v>
      </c>
      <c r="R129" s="68" t="e">
        <f t="shared" si="235"/>
        <v>#REF!</v>
      </c>
      <c r="S129" s="68" t="e">
        <f t="shared" si="235"/>
        <v>#REF!</v>
      </c>
      <c r="T129" s="68" t="e">
        <f t="shared" si="235"/>
        <v>#REF!</v>
      </c>
      <c r="U129" s="68" t="e">
        <f t="shared" si="235"/>
        <v>#REF!</v>
      </c>
      <c r="V129" s="68" t="e">
        <f t="shared" si="235"/>
        <v>#REF!</v>
      </c>
      <c r="W129" s="68" t="e">
        <f t="shared" si="235"/>
        <v>#REF!</v>
      </c>
      <c r="X129" s="68" t="e">
        <f t="shared" si="235"/>
        <v>#REF!</v>
      </c>
      <c r="Y129" s="68" t="e">
        <f t="shared" si="235"/>
        <v>#REF!</v>
      </c>
      <c r="Z129" s="68" t="e">
        <f t="shared" si="235"/>
        <v>#REF!</v>
      </c>
      <c r="AA129" s="68" t="e">
        <f t="shared" si="235"/>
        <v>#REF!</v>
      </c>
      <c r="AB129" s="68" t="e">
        <f t="shared" si="235"/>
        <v>#REF!</v>
      </c>
      <c r="AC129" s="68" t="e">
        <f t="shared" si="235"/>
        <v>#REF!</v>
      </c>
      <c r="AD129" s="68" t="e">
        <f t="shared" si="235"/>
        <v>#REF!</v>
      </c>
      <c r="AE129" s="68" t="e">
        <f t="shared" si="235"/>
        <v>#REF!</v>
      </c>
      <c r="AF129" s="68" t="e">
        <f t="shared" si="235"/>
        <v>#REF!</v>
      </c>
      <c r="AG129" s="68" t="e">
        <f t="shared" si="235"/>
        <v>#REF!</v>
      </c>
      <c r="AH129" s="68" t="e">
        <f t="shared" si="235"/>
        <v>#REF!</v>
      </c>
      <c r="AI129" s="68" t="e">
        <f t="shared" si="235"/>
        <v>#REF!</v>
      </c>
      <c r="AJ129" s="68" t="e">
        <f t="shared" si="235"/>
        <v>#REF!</v>
      </c>
      <c r="AK129" s="68" t="e">
        <f t="shared" si="235"/>
        <v>#REF!</v>
      </c>
      <c r="AL129" s="68" t="e">
        <f t="shared" si="235"/>
        <v>#REF!</v>
      </c>
      <c r="AM129" s="68" t="e">
        <f t="shared" si="235"/>
        <v>#REF!</v>
      </c>
      <c r="AN129" s="68" t="e">
        <f t="shared" si="235"/>
        <v>#REF!</v>
      </c>
      <c r="AO129" s="68" t="e">
        <f t="shared" si="235"/>
        <v>#REF!</v>
      </c>
      <c r="AP129" s="68" t="e">
        <f t="shared" si="235"/>
        <v>#REF!</v>
      </c>
      <c r="AQ129" s="68" t="e">
        <f t="shared" si="235"/>
        <v>#REF!</v>
      </c>
      <c r="AR129" s="68" t="e">
        <f t="shared" si="235"/>
        <v>#REF!</v>
      </c>
      <c r="AS129" s="68" t="e">
        <f t="shared" si="235"/>
        <v>#REF!</v>
      </c>
      <c r="AT129" s="68" t="e">
        <f t="shared" si="235"/>
        <v>#REF!</v>
      </c>
      <c r="AU129" s="68" t="e">
        <f t="shared" si="235"/>
        <v>#REF!</v>
      </c>
      <c r="AV129" s="68" t="e">
        <f t="shared" si="235"/>
        <v>#REF!</v>
      </c>
      <c r="AW129" s="68" t="e">
        <f t="shared" si="235"/>
        <v>#REF!</v>
      </c>
      <c r="AX129" s="68" t="e">
        <f t="shared" si="235"/>
        <v>#REF!</v>
      </c>
      <c r="AY129" s="68" t="e">
        <f t="shared" si="235"/>
        <v>#REF!</v>
      </c>
      <c r="AZ129" s="68" t="e">
        <f t="shared" si="235"/>
        <v>#REF!</v>
      </c>
      <c r="BA129" s="68" t="e">
        <f t="shared" si="235"/>
        <v>#REF!</v>
      </c>
      <c r="BB129" s="68" t="e">
        <f t="shared" si="235"/>
        <v>#REF!</v>
      </c>
      <c r="BC129" s="68" t="e">
        <f t="shared" si="235"/>
        <v>#REF!</v>
      </c>
      <c r="BD129" s="68" t="e">
        <f t="shared" si="235"/>
        <v>#REF!</v>
      </c>
      <c r="BE129" s="68" t="e">
        <f t="shared" si="235"/>
        <v>#REF!</v>
      </c>
      <c r="BF129" s="68" t="e">
        <f t="shared" si="235"/>
        <v>#REF!</v>
      </c>
      <c r="BG129" s="68" t="e">
        <f t="shared" si="235"/>
        <v>#REF!</v>
      </c>
      <c r="BH129" s="68" t="e">
        <f t="shared" si="235"/>
        <v>#REF!</v>
      </c>
      <c r="BI129" s="68" t="e">
        <f t="shared" si="235"/>
        <v>#REF!</v>
      </c>
      <c r="BJ129" s="68" t="e">
        <f t="shared" si="235"/>
        <v>#REF!</v>
      </c>
      <c r="BK129" s="68" t="e">
        <f t="shared" si="235"/>
        <v>#REF!</v>
      </c>
      <c r="BL129" s="68" t="e">
        <f t="shared" si="235"/>
        <v>#REF!</v>
      </c>
      <c r="BM129" s="68" t="e">
        <f t="shared" si="235"/>
        <v>#REF!</v>
      </c>
      <c r="BN129" s="68" t="e">
        <f t="shared" si="235"/>
        <v>#REF!</v>
      </c>
      <c r="BO129" s="68" t="e">
        <f t="shared" ref="BO129:DZ129" si="236">-(BO74+BO85+BO96+BO107+BO118)</f>
        <v>#REF!</v>
      </c>
      <c r="BP129" s="68" t="e">
        <f t="shared" si="236"/>
        <v>#REF!</v>
      </c>
      <c r="BQ129" s="68" t="e">
        <f t="shared" si="236"/>
        <v>#REF!</v>
      </c>
      <c r="BR129" s="68" t="e">
        <f t="shared" si="236"/>
        <v>#REF!</v>
      </c>
      <c r="BS129" s="68" t="e">
        <f t="shared" si="236"/>
        <v>#REF!</v>
      </c>
      <c r="BT129" s="68" t="e">
        <f t="shared" si="236"/>
        <v>#REF!</v>
      </c>
      <c r="BU129" s="68" t="e">
        <f t="shared" si="236"/>
        <v>#REF!</v>
      </c>
      <c r="BV129" s="68" t="e">
        <f t="shared" si="236"/>
        <v>#REF!</v>
      </c>
      <c r="BW129" s="68" t="e">
        <f t="shared" si="236"/>
        <v>#REF!</v>
      </c>
      <c r="BX129" s="68" t="e">
        <f t="shared" si="236"/>
        <v>#REF!</v>
      </c>
      <c r="BY129" s="68" t="e">
        <f t="shared" si="236"/>
        <v>#REF!</v>
      </c>
      <c r="BZ129" s="68" t="e">
        <f t="shared" si="236"/>
        <v>#REF!</v>
      </c>
      <c r="CA129" s="68" t="e">
        <f t="shared" si="236"/>
        <v>#REF!</v>
      </c>
      <c r="CB129" s="68" t="e">
        <f t="shared" si="236"/>
        <v>#REF!</v>
      </c>
      <c r="CC129" s="68" t="e">
        <f t="shared" si="236"/>
        <v>#REF!</v>
      </c>
      <c r="CD129" s="68" t="e">
        <f t="shared" si="236"/>
        <v>#REF!</v>
      </c>
      <c r="CE129" s="68" t="e">
        <f t="shared" si="236"/>
        <v>#REF!</v>
      </c>
      <c r="CF129" s="68" t="e">
        <f t="shared" si="236"/>
        <v>#REF!</v>
      </c>
      <c r="CG129" s="68" t="e">
        <f t="shared" si="236"/>
        <v>#REF!</v>
      </c>
      <c r="CH129" s="68" t="e">
        <f t="shared" si="236"/>
        <v>#REF!</v>
      </c>
      <c r="CI129" s="68" t="e">
        <f t="shared" si="236"/>
        <v>#REF!</v>
      </c>
      <c r="CJ129" s="68" t="e">
        <f t="shared" si="236"/>
        <v>#REF!</v>
      </c>
      <c r="CK129" s="68" t="e">
        <f t="shared" si="236"/>
        <v>#REF!</v>
      </c>
      <c r="CL129" s="68" t="e">
        <f t="shared" si="236"/>
        <v>#REF!</v>
      </c>
      <c r="CM129" s="68" t="e">
        <f t="shared" si="236"/>
        <v>#REF!</v>
      </c>
      <c r="CN129" s="68" t="e">
        <f t="shared" si="236"/>
        <v>#REF!</v>
      </c>
      <c r="CO129" s="68" t="e">
        <f t="shared" si="236"/>
        <v>#REF!</v>
      </c>
      <c r="CP129" s="68" t="e">
        <f t="shared" si="236"/>
        <v>#REF!</v>
      </c>
      <c r="CQ129" s="68" t="e">
        <f t="shared" si="236"/>
        <v>#REF!</v>
      </c>
      <c r="CR129" s="68" t="e">
        <f t="shared" si="236"/>
        <v>#REF!</v>
      </c>
      <c r="CS129" s="68" t="e">
        <f t="shared" si="236"/>
        <v>#REF!</v>
      </c>
      <c r="CT129" s="68" t="e">
        <f t="shared" si="236"/>
        <v>#REF!</v>
      </c>
      <c r="CU129" s="68" t="e">
        <f t="shared" si="236"/>
        <v>#REF!</v>
      </c>
      <c r="CV129" s="68" t="e">
        <f t="shared" si="236"/>
        <v>#REF!</v>
      </c>
      <c r="CW129" s="68" t="e">
        <f t="shared" si="236"/>
        <v>#REF!</v>
      </c>
      <c r="CX129" s="68" t="e">
        <f t="shared" si="236"/>
        <v>#REF!</v>
      </c>
      <c r="CY129" s="68" t="e">
        <f t="shared" si="236"/>
        <v>#REF!</v>
      </c>
      <c r="CZ129" s="68" t="e">
        <f t="shared" si="236"/>
        <v>#REF!</v>
      </c>
      <c r="DA129" s="68" t="e">
        <f t="shared" si="236"/>
        <v>#REF!</v>
      </c>
      <c r="DB129" s="68" t="e">
        <f t="shared" si="236"/>
        <v>#REF!</v>
      </c>
      <c r="DC129" s="68" t="e">
        <f t="shared" si="236"/>
        <v>#REF!</v>
      </c>
      <c r="DD129" s="68" t="e">
        <f t="shared" si="236"/>
        <v>#REF!</v>
      </c>
      <c r="DE129" s="68" t="e">
        <f t="shared" si="236"/>
        <v>#REF!</v>
      </c>
      <c r="DF129" s="68" t="e">
        <f t="shared" si="236"/>
        <v>#REF!</v>
      </c>
      <c r="DG129" s="68" t="e">
        <f t="shared" si="236"/>
        <v>#REF!</v>
      </c>
      <c r="DH129" s="68" t="e">
        <f t="shared" si="236"/>
        <v>#REF!</v>
      </c>
      <c r="DI129" s="68" t="e">
        <f t="shared" si="236"/>
        <v>#REF!</v>
      </c>
      <c r="DJ129" s="68" t="e">
        <f t="shared" si="236"/>
        <v>#REF!</v>
      </c>
      <c r="DK129" s="68" t="e">
        <f t="shared" si="236"/>
        <v>#REF!</v>
      </c>
      <c r="DL129" s="68" t="e">
        <f t="shared" si="236"/>
        <v>#REF!</v>
      </c>
      <c r="DM129" s="68" t="e">
        <f t="shared" si="236"/>
        <v>#REF!</v>
      </c>
      <c r="DN129" s="68" t="e">
        <f t="shared" si="236"/>
        <v>#REF!</v>
      </c>
      <c r="DO129" s="68" t="e">
        <f t="shared" si="236"/>
        <v>#REF!</v>
      </c>
      <c r="DP129" s="68" t="e">
        <f t="shared" si="236"/>
        <v>#REF!</v>
      </c>
      <c r="DQ129" s="68" t="e">
        <f t="shared" si="236"/>
        <v>#REF!</v>
      </c>
      <c r="DR129" s="68" t="e">
        <f t="shared" si="236"/>
        <v>#REF!</v>
      </c>
      <c r="DS129" s="68" t="e">
        <f t="shared" si="236"/>
        <v>#REF!</v>
      </c>
      <c r="DT129" s="68" t="e">
        <f t="shared" si="236"/>
        <v>#REF!</v>
      </c>
      <c r="DU129" s="68" t="e">
        <f t="shared" si="236"/>
        <v>#REF!</v>
      </c>
      <c r="DV129" s="68" t="e">
        <f t="shared" si="236"/>
        <v>#REF!</v>
      </c>
      <c r="DW129" s="68" t="e">
        <f t="shared" si="236"/>
        <v>#REF!</v>
      </c>
      <c r="DX129" s="68" t="e">
        <f t="shared" si="236"/>
        <v>#REF!</v>
      </c>
      <c r="DY129" s="68" t="e">
        <f t="shared" si="236"/>
        <v>#REF!</v>
      </c>
      <c r="DZ129" s="68" t="e">
        <f t="shared" si="236"/>
        <v>#REF!</v>
      </c>
      <c r="EA129" s="68" t="e">
        <f t="shared" ref="EA129:GL129" si="237">-(EA74+EA85+EA96+EA107+EA118)</f>
        <v>#REF!</v>
      </c>
      <c r="EB129" s="68" t="e">
        <f t="shared" si="237"/>
        <v>#REF!</v>
      </c>
      <c r="EC129" s="68" t="e">
        <f t="shared" si="237"/>
        <v>#REF!</v>
      </c>
      <c r="ED129" s="68" t="e">
        <f t="shared" si="237"/>
        <v>#REF!</v>
      </c>
      <c r="EE129" s="68" t="e">
        <f t="shared" si="237"/>
        <v>#REF!</v>
      </c>
      <c r="EF129" s="68" t="e">
        <f t="shared" si="237"/>
        <v>#REF!</v>
      </c>
      <c r="EG129" s="68" t="e">
        <f t="shared" si="237"/>
        <v>#REF!</v>
      </c>
      <c r="EH129" s="68" t="e">
        <f t="shared" si="237"/>
        <v>#REF!</v>
      </c>
      <c r="EI129" s="68" t="e">
        <f t="shared" si="237"/>
        <v>#REF!</v>
      </c>
      <c r="EJ129" s="68" t="e">
        <f t="shared" si="237"/>
        <v>#REF!</v>
      </c>
      <c r="EK129" s="68" t="e">
        <f t="shared" si="237"/>
        <v>#REF!</v>
      </c>
      <c r="EL129" s="68" t="e">
        <f t="shared" si="237"/>
        <v>#REF!</v>
      </c>
      <c r="EM129" s="68" t="e">
        <f t="shared" si="237"/>
        <v>#REF!</v>
      </c>
      <c r="EN129" s="68" t="e">
        <f t="shared" si="237"/>
        <v>#REF!</v>
      </c>
      <c r="EO129" s="68" t="e">
        <f t="shared" si="237"/>
        <v>#REF!</v>
      </c>
      <c r="EP129" s="68" t="e">
        <f t="shared" si="237"/>
        <v>#REF!</v>
      </c>
      <c r="EQ129" s="68" t="e">
        <f t="shared" si="237"/>
        <v>#REF!</v>
      </c>
      <c r="ER129" s="68" t="e">
        <f t="shared" si="237"/>
        <v>#REF!</v>
      </c>
      <c r="ES129" s="68" t="e">
        <f t="shared" si="237"/>
        <v>#REF!</v>
      </c>
      <c r="ET129" s="68" t="e">
        <f t="shared" si="237"/>
        <v>#REF!</v>
      </c>
      <c r="EU129" s="68" t="e">
        <f t="shared" si="237"/>
        <v>#REF!</v>
      </c>
      <c r="EV129" s="68" t="e">
        <f t="shared" si="237"/>
        <v>#REF!</v>
      </c>
      <c r="EW129" s="68" t="e">
        <f t="shared" si="237"/>
        <v>#REF!</v>
      </c>
      <c r="EX129" s="68" t="e">
        <f t="shared" si="237"/>
        <v>#REF!</v>
      </c>
      <c r="EY129" s="68" t="e">
        <f t="shared" si="237"/>
        <v>#REF!</v>
      </c>
      <c r="EZ129" s="68" t="e">
        <f t="shared" si="237"/>
        <v>#REF!</v>
      </c>
      <c r="FA129" s="68" t="e">
        <f t="shared" si="237"/>
        <v>#REF!</v>
      </c>
      <c r="FB129" s="68" t="e">
        <f t="shared" si="237"/>
        <v>#REF!</v>
      </c>
      <c r="FC129" s="68" t="e">
        <f t="shared" si="237"/>
        <v>#REF!</v>
      </c>
      <c r="FD129" s="68" t="e">
        <f t="shared" si="237"/>
        <v>#REF!</v>
      </c>
      <c r="FE129" s="68" t="e">
        <f t="shared" si="237"/>
        <v>#REF!</v>
      </c>
      <c r="FF129" s="68" t="e">
        <f t="shared" si="237"/>
        <v>#REF!</v>
      </c>
      <c r="FG129" s="68" t="e">
        <f t="shared" si="237"/>
        <v>#REF!</v>
      </c>
      <c r="FH129" s="68" t="e">
        <f t="shared" si="237"/>
        <v>#REF!</v>
      </c>
      <c r="FI129" s="68" t="e">
        <f t="shared" si="237"/>
        <v>#REF!</v>
      </c>
      <c r="FJ129" s="68" t="e">
        <f t="shared" si="237"/>
        <v>#REF!</v>
      </c>
      <c r="FK129" s="68" t="e">
        <f t="shared" si="237"/>
        <v>#REF!</v>
      </c>
      <c r="FL129" s="68" t="e">
        <f t="shared" si="237"/>
        <v>#REF!</v>
      </c>
      <c r="FM129" s="68" t="e">
        <f t="shared" si="237"/>
        <v>#REF!</v>
      </c>
      <c r="FN129" s="68" t="e">
        <f t="shared" si="237"/>
        <v>#REF!</v>
      </c>
      <c r="FO129" s="68" t="e">
        <f t="shared" si="237"/>
        <v>#REF!</v>
      </c>
      <c r="FP129" s="68" t="e">
        <f t="shared" si="237"/>
        <v>#REF!</v>
      </c>
      <c r="FQ129" s="68" t="e">
        <f t="shared" si="237"/>
        <v>#REF!</v>
      </c>
      <c r="FR129" s="68" t="e">
        <f t="shared" si="237"/>
        <v>#REF!</v>
      </c>
      <c r="FS129" s="68" t="e">
        <f t="shared" si="237"/>
        <v>#REF!</v>
      </c>
      <c r="FT129" s="68" t="e">
        <f t="shared" si="237"/>
        <v>#REF!</v>
      </c>
      <c r="FU129" s="68" t="e">
        <f t="shared" si="237"/>
        <v>#REF!</v>
      </c>
      <c r="FV129" s="68" t="e">
        <f t="shared" si="237"/>
        <v>#REF!</v>
      </c>
      <c r="FW129" s="68" t="e">
        <f t="shared" si="237"/>
        <v>#REF!</v>
      </c>
      <c r="FX129" s="68" t="e">
        <f t="shared" si="237"/>
        <v>#REF!</v>
      </c>
      <c r="FY129" s="68" t="e">
        <f t="shared" si="237"/>
        <v>#REF!</v>
      </c>
      <c r="FZ129" s="68" t="e">
        <f t="shared" si="237"/>
        <v>#REF!</v>
      </c>
      <c r="GA129" s="68">
        <f t="shared" si="237"/>
        <v>0</v>
      </c>
      <c r="GB129" s="68">
        <f t="shared" si="237"/>
        <v>0</v>
      </c>
      <c r="GC129" s="68">
        <f t="shared" si="237"/>
        <v>0</v>
      </c>
      <c r="GD129" s="68">
        <f t="shared" si="237"/>
        <v>0</v>
      </c>
      <c r="GE129" s="68">
        <f t="shared" si="237"/>
        <v>0</v>
      </c>
      <c r="GF129" s="68">
        <f t="shared" si="237"/>
        <v>0</v>
      </c>
      <c r="GG129" s="68">
        <f t="shared" si="237"/>
        <v>0</v>
      </c>
      <c r="GH129" s="68">
        <f t="shared" si="237"/>
        <v>0</v>
      </c>
      <c r="GI129" s="68">
        <f t="shared" si="237"/>
        <v>0</v>
      </c>
      <c r="GJ129" s="68">
        <f t="shared" si="237"/>
        <v>0</v>
      </c>
      <c r="GK129" s="68">
        <f t="shared" si="237"/>
        <v>0</v>
      </c>
      <c r="GL129" s="68">
        <f t="shared" si="237"/>
        <v>0</v>
      </c>
      <c r="GM129" s="68">
        <f t="shared" ref="GM129:IX129" si="238">-(GM74+GM85+GM96+GM107+GM118)</f>
        <v>0</v>
      </c>
      <c r="GN129" s="68">
        <f t="shared" si="238"/>
        <v>0</v>
      </c>
      <c r="GO129" s="68">
        <f t="shared" si="238"/>
        <v>0</v>
      </c>
      <c r="GP129" s="68">
        <f t="shared" si="238"/>
        <v>0</v>
      </c>
      <c r="GQ129" s="68">
        <f t="shared" si="238"/>
        <v>0</v>
      </c>
      <c r="GR129" s="68">
        <f t="shared" si="238"/>
        <v>0</v>
      </c>
      <c r="GS129" s="68">
        <f t="shared" si="238"/>
        <v>0</v>
      </c>
      <c r="GT129" s="68">
        <f t="shared" si="238"/>
        <v>0</v>
      </c>
      <c r="GU129" s="68">
        <f t="shared" si="238"/>
        <v>0</v>
      </c>
      <c r="GV129" s="68">
        <f t="shared" si="238"/>
        <v>0</v>
      </c>
      <c r="GW129" s="68">
        <f t="shared" si="238"/>
        <v>0</v>
      </c>
      <c r="GX129" s="68">
        <f t="shared" si="238"/>
        <v>0</v>
      </c>
      <c r="GY129" s="68">
        <f t="shared" si="238"/>
        <v>0</v>
      </c>
      <c r="GZ129" s="68">
        <f t="shared" si="238"/>
        <v>0</v>
      </c>
      <c r="HA129" s="68">
        <f t="shared" si="238"/>
        <v>0</v>
      </c>
      <c r="HB129" s="68">
        <f t="shared" si="238"/>
        <v>0</v>
      </c>
      <c r="HC129" s="68">
        <f t="shared" si="238"/>
        <v>0</v>
      </c>
      <c r="HD129" s="68">
        <f t="shared" si="238"/>
        <v>0</v>
      </c>
      <c r="HE129" s="68">
        <f t="shared" si="238"/>
        <v>0</v>
      </c>
      <c r="HF129" s="68">
        <f t="shared" si="238"/>
        <v>0</v>
      </c>
      <c r="HG129" s="68">
        <f t="shared" si="238"/>
        <v>0</v>
      </c>
      <c r="HH129" s="68">
        <f t="shared" si="238"/>
        <v>0</v>
      </c>
      <c r="HI129" s="68">
        <f t="shared" si="238"/>
        <v>0</v>
      </c>
      <c r="HJ129" s="68">
        <f t="shared" si="238"/>
        <v>0</v>
      </c>
      <c r="HK129" s="68">
        <f t="shared" si="238"/>
        <v>0</v>
      </c>
      <c r="HL129" s="68">
        <f t="shared" si="238"/>
        <v>0</v>
      </c>
      <c r="HM129" s="68">
        <f t="shared" si="238"/>
        <v>0</v>
      </c>
      <c r="HN129" s="68">
        <f t="shared" si="238"/>
        <v>0</v>
      </c>
      <c r="HO129" s="68">
        <f t="shared" si="238"/>
        <v>0</v>
      </c>
      <c r="HP129" s="68">
        <f t="shared" si="238"/>
        <v>0</v>
      </c>
      <c r="HQ129" s="68">
        <f t="shared" si="238"/>
        <v>0</v>
      </c>
      <c r="HR129" s="68">
        <f t="shared" si="238"/>
        <v>0</v>
      </c>
      <c r="HS129" s="68">
        <f t="shared" si="238"/>
        <v>0</v>
      </c>
      <c r="HT129" s="68">
        <f t="shared" si="238"/>
        <v>0</v>
      </c>
      <c r="HU129" s="68">
        <f t="shared" si="238"/>
        <v>0</v>
      </c>
      <c r="HV129" s="68">
        <f t="shared" si="238"/>
        <v>0</v>
      </c>
      <c r="HW129" s="68">
        <f t="shared" si="238"/>
        <v>0</v>
      </c>
      <c r="HX129" s="68">
        <f t="shared" si="238"/>
        <v>0</v>
      </c>
      <c r="HY129" s="68">
        <f t="shared" si="238"/>
        <v>0</v>
      </c>
      <c r="HZ129" s="68">
        <f t="shared" si="238"/>
        <v>0</v>
      </c>
      <c r="IA129" s="68">
        <f t="shared" si="238"/>
        <v>0</v>
      </c>
      <c r="IB129" s="68">
        <f t="shared" si="238"/>
        <v>0</v>
      </c>
      <c r="IC129" s="68">
        <f t="shared" si="238"/>
        <v>0</v>
      </c>
      <c r="ID129" s="68">
        <f t="shared" si="238"/>
        <v>0</v>
      </c>
      <c r="IE129" s="68">
        <f t="shared" si="238"/>
        <v>0</v>
      </c>
      <c r="IF129" s="68">
        <f t="shared" si="238"/>
        <v>0</v>
      </c>
      <c r="IG129" s="68">
        <f t="shared" si="238"/>
        <v>0</v>
      </c>
      <c r="IH129" s="68">
        <f t="shared" si="238"/>
        <v>0</v>
      </c>
      <c r="II129" s="68">
        <f t="shared" si="238"/>
        <v>0</v>
      </c>
      <c r="IJ129" s="68">
        <f t="shared" si="238"/>
        <v>0</v>
      </c>
      <c r="IK129" s="68">
        <f t="shared" si="238"/>
        <v>0</v>
      </c>
      <c r="IL129" s="68">
        <f t="shared" si="238"/>
        <v>0</v>
      </c>
      <c r="IM129" s="68">
        <f t="shared" si="238"/>
        <v>0</v>
      </c>
      <c r="IN129" s="68">
        <f t="shared" si="238"/>
        <v>0</v>
      </c>
      <c r="IO129" s="68">
        <f t="shared" si="238"/>
        <v>0</v>
      </c>
      <c r="IP129" s="68">
        <f t="shared" si="238"/>
        <v>0</v>
      </c>
      <c r="IQ129" s="68">
        <f t="shared" si="238"/>
        <v>0</v>
      </c>
      <c r="IR129" s="68">
        <f t="shared" si="238"/>
        <v>0</v>
      </c>
      <c r="IS129" s="68">
        <f t="shared" si="238"/>
        <v>0</v>
      </c>
      <c r="IT129" s="68">
        <f t="shared" si="238"/>
        <v>0</v>
      </c>
      <c r="IU129" s="68">
        <f t="shared" si="238"/>
        <v>0</v>
      </c>
      <c r="IV129" s="68">
        <f t="shared" si="238"/>
        <v>0</v>
      </c>
      <c r="IW129" s="68">
        <f t="shared" si="238"/>
        <v>0</v>
      </c>
      <c r="IX129" s="68">
        <f t="shared" si="238"/>
        <v>0</v>
      </c>
      <c r="IY129" s="68">
        <f t="shared" ref="IY129:JV129" si="239">-(IY74+IY85+IY96+IY107+IY118)</f>
        <v>0</v>
      </c>
      <c r="IZ129" s="68">
        <f t="shared" si="239"/>
        <v>0</v>
      </c>
      <c r="JA129" s="68">
        <f t="shared" si="239"/>
        <v>0</v>
      </c>
      <c r="JB129" s="68">
        <f t="shared" si="239"/>
        <v>0</v>
      </c>
      <c r="JC129" s="68">
        <f t="shared" si="239"/>
        <v>0</v>
      </c>
      <c r="JD129" s="68">
        <f t="shared" si="239"/>
        <v>0</v>
      </c>
      <c r="JE129" s="68">
        <f t="shared" si="239"/>
        <v>0</v>
      </c>
      <c r="JF129" s="68">
        <f t="shared" si="239"/>
        <v>0</v>
      </c>
      <c r="JG129" s="68">
        <f t="shared" si="239"/>
        <v>0</v>
      </c>
      <c r="JH129" s="68">
        <f t="shared" si="239"/>
        <v>0</v>
      </c>
      <c r="JI129" s="68">
        <f t="shared" si="239"/>
        <v>0</v>
      </c>
      <c r="JJ129" s="68">
        <f t="shared" si="239"/>
        <v>0</v>
      </c>
      <c r="JK129" s="68">
        <f t="shared" si="239"/>
        <v>0</v>
      </c>
      <c r="JL129" s="68">
        <f t="shared" si="239"/>
        <v>0</v>
      </c>
      <c r="JM129" s="68">
        <f t="shared" si="239"/>
        <v>0</v>
      </c>
      <c r="JN129" s="68">
        <f t="shared" si="239"/>
        <v>0</v>
      </c>
      <c r="JO129" s="68">
        <f t="shared" si="239"/>
        <v>0</v>
      </c>
      <c r="JP129" s="68">
        <f t="shared" si="239"/>
        <v>0</v>
      </c>
      <c r="JQ129" s="68">
        <f t="shared" si="239"/>
        <v>0</v>
      </c>
      <c r="JR129" s="68">
        <f t="shared" si="239"/>
        <v>0</v>
      </c>
      <c r="JS129" s="68">
        <f t="shared" si="239"/>
        <v>0</v>
      </c>
      <c r="JT129" s="68">
        <f t="shared" si="239"/>
        <v>0</v>
      </c>
      <c r="JU129" s="68">
        <f t="shared" si="239"/>
        <v>0</v>
      </c>
      <c r="JV129" s="68">
        <f t="shared" si="239"/>
        <v>0</v>
      </c>
    </row>
    <row r="130" spans="1:282">
      <c r="A130" s="72" t="s">
        <v>274</v>
      </c>
      <c r="B130" s="59"/>
      <c r="C130" s="85" t="e">
        <f>SUM(C128:C129)</f>
        <v>#REF!</v>
      </c>
      <c r="D130" s="85" t="e">
        <f t="shared" ref="D130:BO130" si="240">SUM(D128:D129)</f>
        <v>#REF!</v>
      </c>
      <c r="E130" s="85" t="e">
        <f t="shared" si="240"/>
        <v>#REF!</v>
      </c>
      <c r="F130" s="85" t="e">
        <f t="shared" si="240"/>
        <v>#REF!</v>
      </c>
      <c r="G130" s="85" t="e">
        <f t="shared" si="240"/>
        <v>#REF!</v>
      </c>
      <c r="H130" s="85" t="e">
        <f t="shared" si="240"/>
        <v>#REF!</v>
      </c>
      <c r="I130" s="85" t="e">
        <f t="shared" si="240"/>
        <v>#REF!</v>
      </c>
      <c r="J130" s="85" t="e">
        <f t="shared" si="240"/>
        <v>#REF!</v>
      </c>
      <c r="K130" s="85" t="e">
        <f t="shared" si="240"/>
        <v>#REF!</v>
      </c>
      <c r="L130" s="85" t="e">
        <f t="shared" si="240"/>
        <v>#REF!</v>
      </c>
      <c r="M130" s="85" t="e">
        <f t="shared" si="240"/>
        <v>#REF!</v>
      </c>
      <c r="N130" s="85" t="e">
        <f t="shared" si="240"/>
        <v>#REF!</v>
      </c>
      <c r="O130" s="85" t="e">
        <f t="shared" si="240"/>
        <v>#REF!</v>
      </c>
      <c r="P130" s="85" t="e">
        <f t="shared" si="240"/>
        <v>#REF!</v>
      </c>
      <c r="Q130" s="85" t="e">
        <f t="shared" si="240"/>
        <v>#REF!</v>
      </c>
      <c r="R130" s="85" t="e">
        <f t="shared" si="240"/>
        <v>#REF!</v>
      </c>
      <c r="S130" s="85" t="e">
        <f t="shared" si="240"/>
        <v>#REF!</v>
      </c>
      <c r="T130" s="85" t="e">
        <f t="shared" si="240"/>
        <v>#REF!</v>
      </c>
      <c r="U130" s="85" t="e">
        <f t="shared" si="240"/>
        <v>#REF!</v>
      </c>
      <c r="V130" s="85" t="e">
        <f t="shared" si="240"/>
        <v>#REF!</v>
      </c>
      <c r="W130" s="85" t="e">
        <f t="shared" si="240"/>
        <v>#REF!</v>
      </c>
      <c r="X130" s="85" t="e">
        <f t="shared" si="240"/>
        <v>#REF!</v>
      </c>
      <c r="Y130" s="85" t="e">
        <f t="shared" si="240"/>
        <v>#REF!</v>
      </c>
      <c r="Z130" s="85" t="e">
        <f t="shared" si="240"/>
        <v>#REF!</v>
      </c>
      <c r="AA130" s="85" t="e">
        <f t="shared" si="240"/>
        <v>#REF!</v>
      </c>
      <c r="AB130" s="85" t="e">
        <f t="shared" si="240"/>
        <v>#REF!</v>
      </c>
      <c r="AC130" s="85" t="e">
        <f t="shared" si="240"/>
        <v>#REF!</v>
      </c>
      <c r="AD130" s="85" t="e">
        <f t="shared" si="240"/>
        <v>#REF!</v>
      </c>
      <c r="AE130" s="85" t="e">
        <f t="shared" si="240"/>
        <v>#REF!</v>
      </c>
      <c r="AF130" s="85" t="e">
        <f t="shared" si="240"/>
        <v>#REF!</v>
      </c>
      <c r="AG130" s="85" t="e">
        <f t="shared" si="240"/>
        <v>#REF!</v>
      </c>
      <c r="AH130" s="85" t="e">
        <f t="shared" si="240"/>
        <v>#REF!</v>
      </c>
      <c r="AI130" s="85" t="e">
        <f t="shared" si="240"/>
        <v>#REF!</v>
      </c>
      <c r="AJ130" s="85" t="e">
        <f t="shared" si="240"/>
        <v>#REF!</v>
      </c>
      <c r="AK130" s="85" t="e">
        <f t="shared" si="240"/>
        <v>#REF!</v>
      </c>
      <c r="AL130" s="85" t="e">
        <f t="shared" si="240"/>
        <v>#REF!</v>
      </c>
      <c r="AM130" s="85" t="e">
        <f t="shared" si="240"/>
        <v>#REF!</v>
      </c>
      <c r="AN130" s="85" t="e">
        <f t="shared" si="240"/>
        <v>#REF!</v>
      </c>
      <c r="AO130" s="85" t="e">
        <f t="shared" si="240"/>
        <v>#REF!</v>
      </c>
      <c r="AP130" s="85" t="e">
        <f t="shared" si="240"/>
        <v>#REF!</v>
      </c>
      <c r="AQ130" s="85" t="e">
        <f t="shared" si="240"/>
        <v>#REF!</v>
      </c>
      <c r="AR130" s="85" t="e">
        <f t="shared" si="240"/>
        <v>#REF!</v>
      </c>
      <c r="AS130" s="85" t="e">
        <f t="shared" si="240"/>
        <v>#REF!</v>
      </c>
      <c r="AT130" s="85" t="e">
        <f t="shared" si="240"/>
        <v>#REF!</v>
      </c>
      <c r="AU130" s="85" t="e">
        <f t="shared" si="240"/>
        <v>#REF!</v>
      </c>
      <c r="AV130" s="85" t="e">
        <f t="shared" si="240"/>
        <v>#REF!</v>
      </c>
      <c r="AW130" s="85" t="e">
        <f t="shared" si="240"/>
        <v>#REF!</v>
      </c>
      <c r="AX130" s="85" t="e">
        <f t="shared" si="240"/>
        <v>#REF!</v>
      </c>
      <c r="AY130" s="85" t="e">
        <f t="shared" si="240"/>
        <v>#REF!</v>
      </c>
      <c r="AZ130" s="85" t="e">
        <f t="shared" si="240"/>
        <v>#REF!</v>
      </c>
      <c r="BA130" s="85" t="e">
        <f t="shared" si="240"/>
        <v>#REF!</v>
      </c>
      <c r="BB130" s="85" t="e">
        <f t="shared" si="240"/>
        <v>#REF!</v>
      </c>
      <c r="BC130" s="85" t="e">
        <f t="shared" si="240"/>
        <v>#REF!</v>
      </c>
      <c r="BD130" s="85" t="e">
        <f t="shared" si="240"/>
        <v>#REF!</v>
      </c>
      <c r="BE130" s="85" t="e">
        <f t="shared" si="240"/>
        <v>#REF!</v>
      </c>
      <c r="BF130" s="85" t="e">
        <f t="shared" si="240"/>
        <v>#REF!</v>
      </c>
      <c r="BG130" s="85" t="e">
        <f t="shared" si="240"/>
        <v>#REF!</v>
      </c>
      <c r="BH130" s="85" t="e">
        <f t="shared" si="240"/>
        <v>#REF!</v>
      </c>
      <c r="BI130" s="85" t="e">
        <f t="shared" si="240"/>
        <v>#REF!</v>
      </c>
      <c r="BJ130" s="85" t="e">
        <f t="shared" si="240"/>
        <v>#REF!</v>
      </c>
      <c r="BK130" s="85" t="e">
        <f t="shared" si="240"/>
        <v>#REF!</v>
      </c>
      <c r="BL130" s="85" t="e">
        <f t="shared" si="240"/>
        <v>#REF!</v>
      </c>
      <c r="BM130" s="85" t="e">
        <f t="shared" si="240"/>
        <v>#REF!</v>
      </c>
      <c r="BN130" s="85" t="e">
        <f t="shared" si="240"/>
        <v>#REF!</v>
      </c>
      <c r="BO130" s="85" t="e">
        <f t="shared" si="240"/>
        <v>#REF!</v>
      </c>
      <c r="BP130" s="85" t="e">
        <f t="shared" ref="BP130:EA130" si="241">SUM(BP128:BP129)</f>
        <v>#REF!</v>
      </c>
      <c r="BQ130" s="85" t="e">
        <f t="shared" si="241"/>
        <v>#REF!</v>
      </c>
      <c r="BR130" s="85" t="e">
        <f t="shared" si="241"/>
        <v>#REF!</v>
      </c>
      <c r="BS130" s="85" t="e">
        <f t="shared" si="241"/>
        <v>#REF!</v>
      </c>
      <c r="BT130" s="85" t="e">
        <f t="shared" si="241"/>
        <v>#REF!</v>
      </c>
      <c r="BU130" s="85" t="e">
        <f t="shared" si="241"/>
        <v>#REF!</v>
      </c>
      <c r="BV130" s="85" t="e">
        <f t="shared" si="241"/>
        <v>#REF!</v>
      </c>
      <c r="BW130" s="85" t="e">
        <f t="shared" si="241"/>
        <v>#REF!</v>
      </c>
      <c r="BX130" s="85" t="e">
        <f t="shared" si="241"/>
        <v>#REF!</v>
      </c>
      <c r="BY130" s="85" t="e">
        <f t="shared" si="241"/>
        <v>#REF!</v>
      </c>
      <c r="BZ130" s="85" t="e">
        <f t="shared" si="241"/>
        <v>#REF!</v>
      </c>
      <c r="CA130" s="85" t="e">
        <f t="shared" si="241"/>
        <v>#REF!</v>
      </c>
      <c r="CB130" s="85" t="e">
        <f t="shared" si="241"/>
        <v>#REF!</v>
      </c>
      <c r="CC130" s="85" t="e">
        <f t="shared" si="241"/>
        <v>#REF!</v>
      </c>
      <c r="CD130" s="85" t="e">
        <f t="shared" si="241"/>
        <v>#REF!</v>
      </c>
      <c r="CE130" s="85" t="e">
        <f t="shared" si="241"/>
        <v>#REF!</v>
      </c>
      <c r="CF130" s="85" t="e">
        <f t="shared" si="241"/>
        <v>#REF!</v>
      </c>
      <c r="CG130" s="85" t="e">
        <f t="shared" si="241"/>
        <v>#REF!</v>
      </c>
      <c r="CH130" s="85" t="e">
        <f t="shared" si="241"/>
        <v>#REF!</v>
      </c>
      <c r="CI130" s="85" t="e">
        <f t="shared" si="241"/>
        <v>#REF!</v>
      </c>
      <c r="CJ130" s="85" t="e">
        <f t="shared" si="241"/>
        <v>#REF!</v>
      </c>
      <c r="CK130" s="85" t="e">
        <f t="shared" si="241"/>
        <v>#REF!</v>
      </c>
      <c r="CL130" s="85" t="e">
        <f t="shared" si="241"/>
        <v>#REF!</v>
      </c>
      <c r="CM130" s="85" t="e">
        <f t="shared" si="241"/>
        <v>#REF!</v>
      </c>
      <c r="CN130" s="85" t="e">
        <f t="shared" si="241"/>
        <v>#REF!</v>
      </c>
      <c r="CO130" s="85" t="e">
        <f t="shared" si="241"/>
        <v>#REF!</v>
      </c>
      <c r="CP130" s="85" t="e">
        <f t="shared" si="241"/>
        <v>#REF!</v>
      </c>
      <c r="CQ130" s="85" t="e">
        <f t="shared" si="241"/>
        <v>#REF!</v>
      </c>
      <c r="CR130" s="85" t="e">
        <f t="shared" si="241"/>
        <v>#REF!</v>
      </c>
      <c r="CS130" s="85" t="e">
        <f t="shared" si="241"/>
        <v>#REF!</v>
      </c>
      <c r="CT130" s="85" t="e">
        <f t="shared" si="241"/>
        <v>#REF!</v>
      </c>
      <c r="CU130" s="85" t="e">
        <f t="shared" si="241"/>
        <v>#REF!</v>
      </c>
      <c r="CV130" s="85" t="e">
        <f t="shared" si="241"/>
        <v>#REF!</v>
      </c>
      <c r="CW130" s="85" t="e">
        <f t="shared" si="241"/>
        <v>#REF!</v>
      </c>
      <c r="CX130" s="85" t="e">
        <f t="shared" si="241"/>
        <v>#REF!</v>
      </c>
      <c r="CY130" s="85" t="e">
        <f t="shared" si="241"/>
        <v>#REF!</v>
      </c>
      <c r="CZ130" s="85" t="e">
        <f t="shared" si="241"/>
        <v>#REF!</v>
      </c>
      <c r="DA130" s="85" t="e">
        <f t="shared" si="241"/>
        <v>#REF!</v>
      </c>
      <c r="DB130" s="85" t="e">
        <f t="shared" si="241"/>
        <v>#REF!</v>
      </c>
      <c r="DC130" s="85" t="e">
        <f t="shared" si="241"/>
        <v>#REF!</v>
      </c>
      <c r="DD130" s="85" t="e">
        <f t="shared" si="241"/>
        <v>#REF!</v>
      </c>
      <c r="DE130" s="85" t="e">
        <f t="shared" si="241"/>
        <v>#REF!</v>
      </c>
      <c r="DF130" s="85" t="e">
        <f t="shared" si="241"/>
        <v>#REF!</v>
      </c>
      <c r="DG130" s="85" t="e">
        <f t="shared" si="241"/>
        <v>#REF!</v>
      </c>
      <c r="DH130" s="85" t="e">
        <f t="shared" si="241"/>
        <v>#REF!</v>
      </c>
      <c r="DI130" s="85" t="e">
        <f t="shared" si="241"/>
        <v>#REF!</v>
      </c>
      <c r="DJ130" s="85" t="e">
        <f t="shared" si="241"/>
        <v>#REF!</v>
      </c>
      <c r="DK130" s="85" t="e">
        <f t="shared" si="241"/>
        <v>#REF!</v>
      </c>
      <c r="DL130" s="85" t="e">
        <f t="shared" si="241"/>
        <v>#REF!</v>
      </c>
      <c r="DM130" s="85" t="e">
        <f t="shared" si="241"/>
        <v>#REF!</v>
      </c>
      <c r="DN130" s="85" t="e">
        <f t="shared" si="241"/>
        <v>#REF!</v>
      </c>
      <c r="DO130" s="85" t="e">
        <f t="shared" si="241"/>
        <v>#REF!</v>
      </c>
      <c r="DP130" s="85" t="e">
        <f t="shared" si="241"/>
        <v>#REF!</v>
      </c>
      <c r="DQ130" s="85" t="e">
        <f t="shared" si="241"/>
        <v>#REF!</v>
      </c>
      <c r="DR130" s="85" t="e">
        <f t="shared" si="241"/>
        <v>#REF!</v>
      </c>
      <c r="DS130" s="85" t="e">
        <f t="shared" si="241"/>
        <v>#REF!</v>
      </c>
      <c r="DT130" s="85" t="e">
        <f t="shared" si="241"/>
        <v>#REF!</v>
      </c>
      <c r="DU130" s="85" t="e">
        <f t="shared" si="241"/>
        <v>#REF!</v>
      </c>
      <c r="DV130" s="85" t="e">
        <f t="shared" si="241"/>
        <v>#REF!</v>
      </c>
      <c r="DW130" s="85" t="e">
        <f t="shared" si="241"/>
        <v>#REF!</v>
      </c>
      <c r="DX130" s="85" t="e">
        <f t="shared" si="241"/>
        <v>#REF!</v>
      </c>
      <c r="DY130" s="85" t="e">
        <f t="shared" si="241"/>
        <v>#REF!</v>
      </c>
      <c r="DZ130" s="85" t="e">
        <f t="shared" si="241"/>
        <v>#REF!</v>
      </c>
      <c r="EA130" s="85" t="e">
        <f t="shared" si="241"/>
        <v>#REF!</v>
      </c>
      <c r="EB130" s="85" t="e">
        <f t="shared" ref="EB130:GM130" si="242">SUM(EB128:EB129)</f>
        <v>#REF!</v>
      </c>
      <c r="EC130" s="85" t="e">
        <f t="shared" si="242"/>
        <v>#REF!</v>
      </c>
      <c r="ED130" s="85" t="e">
        <f t="shared" si="242"/>
        <v>#REF!</v>
      </c>
      <c r="EE130" s="85" t="e">
        <f t="shared" si="242"/>
        <v>#REF!</v>
      </c>
      <c r="EF130" s="85" t="e">
        <f t="shared" si="242"/>
        <v>#REF!</v>
      </c>
      <c r="EG130" s="85" t="e">
        <f t="shared" si="242"/>
        <v>#REF!</v>
      </c>
      <c r="EH130" s="85" t="e">
        <f t="shared" si="242"/>
        <v>#REF!</v>
      </c>
      <c r="EI130" s="85" t="e">
        <f t="shared" si="242"/>
        <v>#REF!</v>
      </c>
      <c r="EJ130" s="85" t="e">
        <f t="shared" si="242"/>
        <v>#REF!</v>
      </c>
      <c r="EK130" s="85" t="e">
        <f t="shared" si="242"/>
        <v>#REF!</v>
      </c>
      <c r="EL130" s="85" t="e">
        <f t="shared" si="242"/>
        <v>#REF!</v>
      </c>
      <c r="EM130" s="85" t="e">
        <f t="shared" si="242"/>
        <v>#REF!</v>
      </c>
      <c r="EN130" s="85" t="e">
        <f t="shared" si="242"/>
        <v>#REF!</v>
      </c>
      <c r="EO130" s="85" t="e">
        <f t="shared" si="242"/>
        <v>#REF!</v>
      </c>
      <c r="EP130" s="85" t="e">
        <f t="shared" si="242"/>
        <v>#REF!</v>
      </c>
      <c r="EQ130" s="85" t="e">
        <f t="shared" si="242"/>
        <v>#REF!</v>
      </c>
      <c r="ER130" s="85" t="e">
        <f t="shared" si="242"/>
        <v>#REF!</v>
      </c>
      <c r="ES130" s="85" t="e">
        <f t="shared" si="242"/>
        <v>#REF!</v>
      </c>
      <c r="ET130" s="85" t="e">
        <f t="shared" si="242"/>
        <v>#REF!</v>
      </c>
      <c r="EU130" s="85" t="e">
        <f t="shared" si="242"/>
        <v>#REF!</v>
      </c>
      <c r="EV130" s="85" t="e">
        <f t="shared" si="242"/>
        <v>#REF!</v>
      </c>
      <c r="EW130" s="85" t="e">
        <f t="shared" si="242"/>
        <v>#REF!</v>
      </c>
      <c r="EX130" s="85" t="e">
        <f t="shared" si="242"/>
        <v>#REF!</v>
      </c>
      <c r="EY130" s="85" t="e">
        <f t="shared" si="242"/>
        <v>#REF!</v>
      </c>
      <c r="EZ130" s="85" t="e">
        <f t="shared" si="242"/>
        <v>#REF!</v>
      </c>
      <c r="FA130" s="85" t="e">
        <f t="shared" si="242"/>
        <v>#REF!</v>
      </c>
      <c r="FB130" s="85" t="e">
        <f t="shared" si="242"/>
        <v>#REF!</v>
      </c>
      <c r="FC130" s="85" t="e">
        <f t="shared" si="242"/>
        <v>#REF!</v>
      </c>
      <c r="FD130" s="85" t="e">
        <f t="shared" si="242"/>
        <v>#REF!</v>
      </c>
      <c r="FE130" s="85" t="e">
        <f t="shared" si="242"/>
        <v>#REF!</v>
      </c>
      <c r="FF130" s="85" t="e">
        <f t="shared" si="242"/>
        <v>#REF!</v>
      </c>
      <c r="FG130" s="85" t="e">
        <f t="shared" si="242"/>
        <v>#REF!</v>
      </c>
      <c r="FH130" s="85" t="e">
        <f t="shared" si="242"/>
        <v>#REF!</v>
      </c>
      <c r="FI130" s="85" t="e">
        <f t="shared" si="242"/>
        <v>#REF!</v>
      </c>
      <c r="FJ130" s="85" t="e">
        <f t="shared" si="242"/>
        <v>#REF!</v>
      </c>
      <c r="FK130" s="85" t="e">
        <f t="shared" si="242"/>
        <v>#REF!</v>
      </c>
      <c r="FL130" s="85" t="e">
        <f t="shared" si="242"/>
        <v>#REF!</v>
      </c>
      <c r="FM130" s="85" t="e">
        <f t="shared" si="242"/>
        <v>#REF!</v>
      </c>
      <c r="FN130" s="85" t="e">
        <f t="shared" si="242"/>
        <v>#REF!</v>
      </c>
      <c r="FO130" s="85" t="e">
        <f t="shared" si="242"/>
        <v>#REF!</v>
      </c>
      <c r="FP130" s="85" t="e">
        <f t="shared" si="242"/>
        <v>#REF!</v>
      </c>
      <c r="FQ130" s="85" t="e">
        <f t="shared" si="242"/>
        <v>#REF!</v>
      </c>
      <c r="FR130" s="85" t="e">
        <f t="shared" si="242"/>
        <v>#REF!</v>
      </c>
      <c r="FS130" s="85" t="e">
        <f t="shared" si="242"/>
        <v>#REF!</v>
      </c>
      <c r="FT130" s="85" t="e">
        <f t="shared" si="242"/>
        <v>#REF!</v>
      </c>
      <c r="FU130" s="85" t="e">
        <f t="shared" si="242"/>
        <v>#REF!</v>
      </c>
      <c r="FV130" s="85" t="e">
        <f t="shared" si="242"/>
        <v>#REF!</v>
      </c>
      <c r="FW130" s="85" t="e">
        <f t="shared" si="242"/>
        <v>#REF!</v>
      </c>
      <c r="FX130" s="85" t="e">
        <f t="shared" si="242"/>
        <v>#REF!</v>
      </c>
      <c r="FY130" s="85" t="e">
        <f t="shared" si="242"/>
        <v>#REF!</v>
      </c>
      <c r="FZ130" s="85" t="e">
        <f t="shared" si="242"/>
        <v>#REF!</v>
      </c>
      <c r="GA130" s="85" t="e">
        <f t="shared" si="242"/>
        <v>#REF!</v>
      </c>
      <c r="GB130" s="85" t="e">
        <f t="shared" si="242"/>
        <v>#REF!</v>
      </c>
      <c r="GC130" s="85" t="e">
        <f t="shared" si="242"/>
        <v>#REF!</v>
      </c>
      <c r="GD130" s="85" t="e">
        <f t="shared" si="242"/>
        <v>#REF!</v>
      </c>
      <c r="GE130" s="85" t="e">
        <f t="shared" si="242"/>
        <v>#REF!</v>
      </c>
      <c r="GF130" s="85" t="e">
        <f t="shared" si="242"/>
        <v>#REF!</v>
      </c>
      <c r="GG130" s="85" t="e">
        <f t="shared" si="242"/>
        <v>#REF!</v>
      </c>
      <c r="GH130" s="85" t="e">
        <f t="shared" si="242"/>
        <v>#REF!</v>
      </c>
      <c r="GI130" s="85" t="e">
        <f t="shared" si="242"/>
        <v>#REF!</v>
      </c>
      <c r="GJ130" s="85" t="e">
        <f t="shared" si="242"/>
        <v>#REF!</v>
      </c>
      <c r="GK130" s="85" t="e">
        <f t="shared" si="242"/>
        <v>#REF!</v>
      </c>
      <c r="GL130" s="85" t="e">
        <f t="shared" si="242"/>
        <v>#REF!</v>
      </c>
      <c r="GM130" s="85" t="e">
        <f t="shared" si="242"/>
        <v>#REF!</v>
      </c>
      <c r="GN130" s="85" t="e">
        <f t="shared" ref="GN130:IY130" si="243">SUM(GN128:GN129)</f>
        <v>#REF!</v>
      </c>
      <c r="GO130" s="85" t="e">
        <f t="shared" si="243"/>
        <v>#REF!</v>
      </c>
      <c r="GP130" s="85" t="e">
        <f t="shared" si="243"/>
        <v>#REF!</v>
      </c>
      <c r="GQ130" s="85" t="e">
        <f t="shared" si="243"/>
        <v>#REF!</v>
      </c>
      <c r="GR130" s="85" t="e">
        <f t="shared" si="243"/>
        <v>#REF!</v>
      </c>
      <c r="GS130" s="85" t="e">
        <f t="shared" si="243"/>
        <v>#REF!</v>
      </c>
      <c r="GT130" s="85" t="e">
        <f t="shared" si="243"/>
        <v>#REF!</v>
      </c>
      <c r="GU130" s="85" t="e">
        <f t="shared" si="243"/>
        <v>#REF!</v>
      </c>
      <c r="GV130" s="85" t="e">
        <f t="shared" si="243"/>
        <v>#REF!</v>
      </c>
      <c r="GW130" s="85" t="e">
        <f t="shared" si="243"/>
        <v>#REF!</v>
      </c>
      <c r="GX130" s="85" t="e">
        <f t="shared" si="243"/>
        <v>#REF!</v>
      </c>
      <c r="GY130" s="85" t="e">
        <f t="shared" si="243"/>
        <v>#REF!</v>
      </c>
      <c r="GZ130" s="85" t="e">
        <f t="shared" si="243"/>
        <v>#REF!</v>
      </c>
      <c r="HA130" s="85" t="e">
        <f t="shared" si="243"/>
        <v>#REF!</v>
      </c>
      <c r="HB130" s="85" t="e">
        <f t="shared" si="243"/>
        <v>#REF!</v>
      </c>
      <c r="HC130" s="85" t="e">
        <f t="shared" si="243"/>
        <v>#REF!</v>
      </c>
      <c r="HD130" s="85" t="e">
        <f t="shared" si="243"/>
        <v>#REF!</v>
      </c>
      <c r="HE130" s="85" t="e">
        <f t="shared" si="243"/>
        <v>#REF!</v>
      </c>
      <c r="HF130" s="85" t="e">
        <f t="shared" si="243"/>
        <v>#REF!</v>
      </c>
      <c r="HG130" s="85" t="e">
        <f t="shared" si="243"/>
        <v>#REF!</v>
      </c>
      <c r="HH130" s="85" t="e">
        <f t="shared" si="243"/>
        <v>#REF!</v>
      </c>
      <c r="HI130" s="85" t="e">
        <f t="shared" si="243"/>
        <v>#REF!</v>
      </c>
      <c r="HJ130" s="85" t="e">
        <f t="shared" si="243"/>
        <v>#REF!</v>
      </c>
      <c r="HK130" s="85" t="e">
        <f t="shared" si="243"/>
        <v>#REF!</v>
      </c>
      <c r="HL130" s="85" t="e">
        <f t="shared" si="243"/>
        <v>#REF!</v>
      </c>
      <c r="HM130" s="85" t="e">
        <f t="shared" si="243"/>
        <v>#REF!</v>
      </c>
      <c r="HN130" s="85" t="e">
        <f t="shared" si="243"/>
        <v>#REF!</v>
      </c>
      <c r="HO130" s="85" t="e">
        <f t="shared" si="243"/>
        <v>#REF!</v>
      </c>
      <c r="HP130" s="85" t="e">
        <f t="shared" si="243"/>
        <v>#REF!</v>
      </c>
      <c r="HQ130" s="85" t="e">
        <f t="shared" si="243"/>
        <v>#REF!</v>
      </c>
      <c r="HR130" s="85" t="e">
        <f t="shared" si="243"/>
        <v>#REF!</v>
      </c>
      <c r="HS130" s="85" t="e">
        <f t="shared" si="243"/>
        <v>#REF!</v>
      </c>
      <c r="HT130" s="85" t="e">
        <f t="shared" si="243"/>
        <v>#REF!</v>
      </c>
      <c r="HU130" s="85" t="e">
        <f t="shared" si="243"/>
        <v>#REF!</v>
      </c>
      <c r="HV130" s="85" t="e">
        <f t="shared" si="243"/>
        <v>#REF!</v>
      </c>
      <c r="HW130" s="85" t="e">
        <f t="shared" si="243"/>
        <v>#REF!</v>
      </c>
      <c r="HX130" s="85" t="e">
        <f t="shared" si="243"/>
        <v>#REF!</v>
      </c>
      <c r="HY130" s="85" t="e">
        <f t="shared" si="243"/>
        <v>#REF!</v>
      </c>
      <c r="HZ130" s="85" t="e">
        <f t="shared" si="243"/>
        <v>#REF!</v>
      </c>
      <c r="IA130" s="85" t="e">
        <f t="shared" si="243"/>
        <v>#REF!</v>
      </c>
      <c r="IB130" s="85" t="e">
        <f t="shared" si="243"/>
        <v>#REF!</v>
      </c>
      <c r="IC130" s="85" t="e">
        <f t="shared" si="243"/>
        <v>#REF!</v>
      </c>
      <c r="ID130" s="85" t="e">
        <f t="shared" si="243"/>
        <v>#REF!</v>
      </c>
      <c r="IE130" s="85" t="e">
        <f t="shared" si="243"/>
        <v>#REF!</v>
      </c>
      <c r="IF130" s="85" t="e">
        <f t="shared" si="243"/>
        <v>#REF!</v>
      </c>
      <c r="IG130" s="85" t="e">
        <f t="shared" si="243"/>
        <v>#REF!</v>
      </c>
      <c r="IH130" s="85" t="e">
        <f t="shared" si="243"/>
        <v>#REF!</v>
      </c>
      <c r="II130" s="85" t="e">
        <f t="shared" si="243"/>
        <v>#REF!</v>
      </c>
      <c r="IJ130" s="85" t="e">
        <f t="shared" si="243"/>
        <v>#REF!</v>
      </c>
      <c r="IK130" s="85" t="e">
        <f t="shared" si="243"/>
        <v>#REF!</v>
      </c>
      <c r="IL130" s="85" t="e">
        <f t="shared" si="243"/>
        <v>#REF!</v>
      </c>
      <c r="IM130" s="85" t="e">
        <f t="shared" si="243"/>
        <v>#REF!</v>
      </c>
      <c r="IN130" s="85" t="e">
        <f t="shared" si="243"/>
        <v>#REF!</v>
      </c>
      <c r="IO130" s="85" t="e">
        <f t="shared" si="243"/>
        <v>#REF!</v>
      </c>
      <c r="IP130" s="85" t="e">
        <f t="shared" si="243"/>
        <v>#REF!</v>
      </c>
      <c r="IQ130" s="85" t="e">
        <f t="shared" si="243"/>
        <v>#REF!</v>
      </c>
      <c r="IR130" s="85" t="e">
        <f t="shared" si="243"/>
        <v>#REF!</v>
      </c>
      <c r="IS130" s="85" t="e">
        <f t="shared" si="243"/>
        <v>#REF!</v>
      </c>
      <c r="IT130" s="85" t="e">
        <f t="shared" si="243"/>
        <v>#REF!</v>
      </c>
      <c r="IU130" s="85" t="e">
        <f t="shared" si="243"/>
        <v>#REF!</v>
      </c>
      <c r="IV130" s="85" t="e">
        <f t="shared" si="243"/>
        <v>#REF!</v>
      </c>
      <c r="IW130" s="85" t="e">
        <f t="shared" si="243"/>
        <v>#REF!</v>
      </c>
      <c r="IX130" s="85" t="e">
        <f t="shared" si="243"/>
        <v>#REF!</v>
      </c>
      <c r="IY130" s="85" t="e">
        <f t="shared" si="243"/>
        <v>#REF!</v>
      </c>
      <c r="IZ130" s="85" t="e">
        <f t="shared" ref="IZ130:JV130" si="244">SUM(IZ128:IZ129)</f>
        <v>#REF!</v>
      </c>
      <c r="JA130" s="85" t="e">
        <f t="shared" si="244"/>
        <v>#REF!</v>
      </c>
      <c r="JB130" s="85" t="e">
        <f t="shared" si="244"/>
        <v>#REF!</v>
      </c>
      <c r="JC130" s="85" t="e">
        <f t="shared" si="244"/>
        <v>#REF!</v>
      </c>
      <c r="JD130" s="85" t="e">
        <f t="shared" si="244"/>
        <v>#REF!</v>
      </c>
      <c r="JE130" s="85" t="e">
        <f t="shared" si="244"/>
        <v>#REF!</v>
      </c>
      <c r="JF130" s="85" t="e">
        <f t="shared" si="244"/>
        <v>#REF!</v>
      </c>
      <c r="JG130" s="85" t="e">
        <f t="shared" si="244"/>
        <v>#REF!</v>
      </c>
      <c r="JH130" s="85" t="e">
        <f t="shared" si="244"/>
        <v>#REF!</v>
      </c>
      <c r="JI130" s="85" t="e">
        <f t="shared" si="244"/>
        <v>#REF!</v>
      </c>
      <c r="JJ130" s="85" t="e">
        <f t="shared" si="244"/>
        <v>#REF!</v>
      </c>
      <c r="JK130" s="85" t="e">
        <f t="shared" si="244"/>
        <v>#REF!</v>
      </c>
      <c r="JL130" s="85" t="e">
        <f t="shared" si="244"/>
        <v>#REF!</v>
      </c>
      <c r="JM130" s="85" t="e">
        <f t="shared" si="244"/>
        <v>#REF!</v>
      </c>
      <c r="JN130" s="85" t="e">
        <f t="shared" si="244"/>
        <v>#REF!</v>
      </c>
      <c r="JO130" s="85" t="e">
        <f t="shared" si="244"/>
        <v>#REF!</v>
      </c>
      <c r="JP130" s="85" t="e">
        <f t="shared" si="244"/>
        <v>#REF!</v>
      </c>
      <c r="JQ130" s="85" t="e">
        <f t="shared" si="244"/>
        <v>#REF!</v>
      </c>
      <c r="JR130" s="85" t="e">
        <f t="shared" si="244"/>
        <v>#REF!</v>
      </c>
      <c r="JS130" s="85" t="e">
        <f t="shared" si="244"/>
        <v>#REF!</v>
      </c>
      <c r="JT130" s="85" t="e">
        <f t="shared" si="244"/>
        <v>#REF!</v>
      </c>
      <c r="JU130" s="85" t="e">
        <f t="shared" si="244"/>
        <v>#REF!</v>
      </c>
      <c r="JV130" s="85" t="e">
        <f t="shared" si="244"/>
        <v>#REF!</v>
      </c>
    </row>
    <row r="131" spans="1:282" ht="30" customHeight="1">
      <c r="A131" s="58"/>
      <c r="B131" s="59"/>
      <c r="C131" s="58"/>
      <c r="D131" s="60"/>
      <c r="E131" s="155"/>
      <c r="F131" s="155"/>
      <c r="G131" s="155"/>
      <c r="H131" s="18"/>
      <c r="I131" s="59"/>
      <c r="J131" s="18"/>
      <c r="K131" s="60"/>
      <c r="L131" s="155"/>
      <c r="M131" s="155"/>
      <c r="N131" s="155"/>
      <c r="O131" s="58"/>
      <c r="P131" s="59"/>
      <c r="Q131" s="58"/>
      <c r="R131" s="60"/>
      <c r="S131" s="155"/>
      <c r="T131" s="155"/>
      <c r="U131" s="155"/>
      <c r="X131" s="18"/>
      <c r="Y131" s="19"/>
      <c r="Z131" s="155"/>
      <c r="AA131" s="155"/>
      <c r="AB131" s="155"/>
    </row>
    <row r="136" spans="1:282">
      <c r="C136" s="1"/>
    </row>
    <row r="138" spans="1:282">
      <c r="C138" s="1"/>
    </row>
    <row r="139" spans="1:282">
      <c r="C139" s="1"/>
    </row>
  </sheetData>
  <mergeCells count="13">
    <mergeCell ref="S27:U31"/>
    <mergeCell ref="V27:X27"/>
    <mergeCell ref="Z27:AB31"/>
    <mergeCell ref="AC27:AE27"/>
    <mergeCell ref="A13:L13"/>
    <mergeCell ref="A15:A16"/>
    <mergeCell ref="A22:L22"/>
    <mergeCell ref="A26:L26"/>
    <mergeCell ref="L27:N31"/>
    <mergeCell ref="H27:J27"/>
    <mergeCell ref="E27:G31"/>
    <mergeCell ref="A27:C27"/>
    <mergeCell ref="O27:Q27"/>
  </mergeCells>
  <dataValidations disablePrompts="1" count="3">
    <dataValidation type="list" allowBlank="1" showDropDown="1" showInputMessage="1" showErrorMessage="1" sqref="F41:F43" xr:uid="{A7E4342A-3625-4971-A502-E52B264EA28A}">
      <formula1>#REF!</formula1>
    </dataValidation>
    <dataValidation allowBlank="1" showInputMessage="1" showErrorMessage="1" prompt="The Start Date of Loan is actually the Release of Funds date. The three year loan deferral period begins when funds are released." sqref="A10" xr:uid="{1C31B515-6295-4BAF-A735-9F3860DE9433}"/>
    <dataValidation type="list" allowBlank="1" showInputMessage="1" showErrorMessage="1" sqref="C40:C41" xr:uid="{B27B4DE8-9648-4671-B397-7AC80300D8A4}">
      <formula1>$F$41:$F$43</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2DC7E-04B7-49B6-A702-BF4AC9AE1D74}">
  <dimension ref="A1:E7"/>
  <sheetViews>
    <sheetView tabSelected="1" zoomScaleNormal="100" workbookViewId="0">
      <selection activeCell="D6" sqref="D6"/>
    </sheetView>
  </sheetViews>
  <sheetFormatPr defaultColWidth="8.7109375" defaultRowHeight="14.45"/>
  <cols>
    <col min="1" max="2" width="3.28515625" style="130" customWidth="1"/>
    <col min="3" max="3" width="48.28515625" style="130" bestFit="1" customWidth="1"/>
    <col min="4" max="4" width="121.5703125" style="130" bestFit="1" customWidth="1"/>
    <col min="5" max="5" width="2.42578125" style="130" customWidth="1"/>
    <col min="6" max="6" width="22.5703125" style="130" bestFit="1" customWidth="1"/>
    <col min="7" max="7" width="65.42578125" style="130" customWidth="1"/>
    <col min="8" max="8" width="20.42578125" style="130" customWidth="1"/>
    <col min="9" max="16384" width="8.7109375" style="130"/>
  </cols>
  <sheetData>
    <row r="1" spans="1:5">
      <c r="A1" s="130" t="s">
        <v>282</v>
      </c>
    </row>
    <row r="2" spans="1:5" ht="15" thickBot="1">
      <c r="B2" s="129"/>
      <c r="C2" s="129"/>
      <c r="D2" s="129"/>
      <c r="E2" s="129"/>
    </row>
    <row r="3" spans="1:5" ht="33.950000000000003" customHeight="1" thickBot="1">
      <c r="B3" s="129"/>
      <c r="C3" s="175" t="s">
        <v>283</v>
      </c>
      <c r="D3" s="176"/>
      <c r="E3" s="129"/>
    </row>
    <row r="4" spans="1:5" ht="15" thickBot="1">
      <c r="B4" s="129"/>
      <c r="C4" s="129"/>
      <c r="D4" s="129"/>
      <c r="E4" s="129"/>
    </row>
    <row r="5" spans="1:5" ht="20.100000000000001">
      <c r="B5" s="129"/>
      <c r="C5" s="131" t="s">
        <v>284</v>
      </c>
      <c r="D5" s="132" t="s">
        <v>285</v>
      </c>
      <c r="E5" s="129"/>
    </row>
    <row r="6" spans="1:5" ht="60">
      <c r="B6" s="129"/>
      <c r="C6" s="133" t="s">
        <v>286</v>
      </c>
      <c r="D6" s="134" t="s">
        <v>287</v>
      </c>
      <c r="E6" s="129"/>
    </row>
    <row r="7" spans="1:5">
      <c r="B7" s="129"/>
      <c r="C7" s="129"/>
      <c r="D7" s="129"/>
      <c r="E7" s="129"/>
    </row>
  </sheetData>
  <mergeCells count="1">
    <mergeCell ref="C3:D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0227-D56F-4E38-8781-9A0C58572CA8}">
  <sheetPr>
    <tabColor rgb="FF104861"/>
  </sheetPr>
  <dimension ref="A1:CZ676"/>
  <sheetViews>
    <sheetView zoomScaleNormal="100" workbookViewId="0">
      <selection activeCell="C32" sqref="C32"/>
    </sheetView>
  </sheetViews>
  <sheetFormatPr defaultColWidth="8.7109375" defaultRowHeight="14.45"/>
  <cols>
    <col min="1" max="1" width="2.85546875" style="135" customWidth="1"/>
    <col min="2" max="2" width="45.28515625" style="135" customWidth="1"/>
    <col min="3" max="3" width="22.7109375" style="135" customWidth="1"/>
    <col min="4" max="4" width="21.5703125" style="135" customWidth="1"/>
    <col min="5" max="5" width="22.7109375" style="135" customWidth="1"/>
    <col min="6" max="6" width="21.5703125" style="135" customWidth="1"/>
    <col min="7" max="7" width="22.7109375" style="135" customWidth="1"/>
    <col min="8" max="8" width="21.5703125" style="135" customWidth="1"/>
    <col min="9" max="9" width="22.7109375" style="135" customWidth="1"/>
    <col min="10" max="10" width="21.5703125" style="135" customWidth="1"/>
    <col min="11" max="11" width="22.7109375" style="135" customWidth="1"/>
    <col min="12" max="12" width="21.5703125" style="135" customWidth="1"/>
    <col min="13" max="13" width="22.7109375" style="135" customWidth="1"/>
    <col min="14" max="14" width="21.5703125" style="135" customWidth="1"/>
    <col min="15" max="15" width="22.7109375" style="135" customWidth="1"/>
    <col min="16" max="16" width="21.5703125" style="135" customWidth="1"/>
    <col min="17" max="17" width="22.7109375" style="135" customWidth="1"/>
    <col min="18" max="18" width="21.5703125" style="135" customWidth="1"/>
    <col min="19" max="19" width="22.7109375" style="135" customWidth="1"/>
    <col min="20" max="20" width="21.5703125" style="135" customWidth="1"/>
    <col min="21" max="21" width="22.7109375" style="135" customWidth="1"/>
    <col min="22" max="22" width="21.5703125" style="135" customWidth="1"/>
    <col min="23" max="23" width="22.7109375" style="135" customWidth="1"/>
    <col min="24" max="24" width="21.5703125" style="135" customWidth="1"/>
    <col min="25" max="25" width="22.7109375" style="135" customWidth="1"/>
    <col min="26" max="26" width="21.5703125" style="135" customWidth="1"/>
    <col min="27" max="27" width="22.7109375" style="135" customWidth="1"/>
    <col min="28" max="28" width="21.5703125" style="135" customWidth="1"/>
    <col min="29" max="29" width="22.7109375" style="135" customWidth="1"/>
    <col min="30" max="30" width="21.5703125" style="135" customWidth="1"/>
    <col min="31" max="31" width="22.7109375" style="135" customWidth="1"/>
    <col min="32" max="32" width="21.5703125" style="135" customWidth="1"/>
    <col min="33" max="33" width="22.7109375" style="135" customWidth="1"/>
    <col min="34" max="34" width="21.5703125" style="135" customWidth="1"/>
    <col min="35" max="35" width="22.7109375" style="135" customWidth="1"/>
    <col min="36" max="36" width="21.5703125" style="135" customWidth="1"/>
    <col min="37" max="37" width="2.140625" style="135" customWidth="1"/>
    <col min="38" max="16384" width="8.7109375" style="135"/>
  </cols>
  <sheetData>
    <row r="1" spans="1:104">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row>
    <row r="2" spans="1:104" ht="27.95" customHeight="1">
      <c r="A2" s="129"/>
      <c r="B2" s="146" t="s">
        <v>288</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29"/>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row>
    <row r="3" spans="1:104" ht="22.5">
      <c r="A3" s="129"/>
      <c r="B3" s="148"/>
      <c r="C3" s="181" t="s">
        <v>289</v>
      </c>
      <c r="D3" s="181"/>
      <c r="E3" s="177" t="s">
        <v>290</v>
      </c>
      <c r="F3" s="178"/>
      <c r="G3" s="181" t="s">
        <v>291</v>
      </c>
      <c r="H3" s="181"/>
      <c r="I3" s="177" t="s">
        <v>292</v>
      </c>
      <c r="J3" s="178"/>
      <c r="K3" s="181" t="s">
        <v>293</v>
      </c>
      <c r="L3" s="181"/>
      <c r="M3" s="177" t="s">
        <v>294</v>
      </c>
      <c r="N3" s="178"/>
      <c r="O3" s="181" t="s">
        <v>295</v>
      </c>
      <c r="P3" s="181"/>
      <c r="Q3" s="177" t="s">
        <v>296</v>
      </c>
      <c r="R3" s="178"/>
      <c r="S3" s="181" t="s">
        <v>297</v>
      </c>
      <c r="T3" s="181"/>
      <c r="U3" s="177" t="s">
        <v>298</v>
      </c>
      <c r="V3" s="178"/>
      <c r="W3" s="181" t="s">
        <v>299</v>
      </c>
      <c r="X3" s="181"/>
      <c r="Y3" s="177" t="s">
        <v>300</v>
      </c>
      <c r="Z3" s="178"/>
      <c r="AA3" s="181" t="s">
        <v>301</v>
      </c>
      <c r="AB3" s="181"/>
      <c r="AC3" s="177" t="s">
        <v>302</v>
      </c>
      <c r="AD3" s="178"/>
      <c r="AE3" s="181" t="s">
        <v>303</v>
      </c>
      <c r="AF3" s="181"/>
      <c r="AG3" s="177" t="s">
        <v>304</v>
      </c>
      <c r="AH3" s="178"/>
      <c r="AI3" s="179" t="s">
        <v>305</v>
      </c>
      <c r="AJ3" s="180"/>
      <c r="AK3" s="129"/>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row>
    <row r="4" spans="1:104" ht="29.1">
      <c r="A4" s="129"/>
      <c r="B4" s="149" t="s">
        <v>306</v>
      </c>
      <c r="C4" s="150" t="s">
        <v>307</v>
      </c>
      <c r="D4" s="150" t="s">
        <v>308</v>
      </c>
      <c r="E4" s="151" t="s">
        <v>307</v>
      </c>
      <c r="F4" s="151" t="s">
        <v>308</v>
      </c>
      <c r="G4" s="150" t="s">
        <v>307</v>
      </c>
      <c r="H4" s="150" t="s">
        <v>308</v>
      </c>
      <c r="I4" s="151" t="s">
        <v>307</v>
      </c>
      <c r="J4" s="151" t="s">
        <v>308</v>
      </c>
      <c r="K4" s="150" t="s">
        <v>307</v>
      </c>
      <c r="L4" s="150" t="s">
        <v>308</v>
      </c>
      <c r="M4" s="151" t="s">
        <v>307</v>
      </c>
      <c r="N4" s="151" t="s">
        <v>308</v>
      </c>
      <c r="O4" s="150" t="s">
        <v>307</v>
      </c>
      <c r="P4" s="150" t="s">
        <v>308</v>
      </c>
      <c r="Q4" s="151" t="s">
        <v>307</v>
      </c>
      <c r="R4" s="151" t="s">
        <v>308</v>
      </c>
      <c r="S4" s="150" t="s">
        <v>307</v>
      </c>
      <c r="T4" s="150" t="s">
        <v>308</v>
      </c>
      <c r="U4" s="151" t="s">
        <v>307</v>
      </c>
      <c r="V4" s="151" t="s">
        <v>308</v>
      </c>
      <c r="W4" s="150" t="s">
        <v>307</v>
      </c>
      <c r="X4" s="150" t="s">
        <v>308</v>
      </c>
      <c r="Y4" s="151" t="s">
        <v>307</v>
      </c>
      <c r="Z4" s="151" t="s">
        <v>308</v>
      </c>
      <c r="AA4" s="150" t="s">
        <v>307</v>
      </c>
      <c r="AB4" s="150" t="s">
        <v>308</v>
      </c>
      <c r="AC4" s="151" t="s">
        <v>307</v>
      </c>
      <c r="AD4" s="151" t="s">
        <v>308</v>
      </c>
      <c r="AE4" s="150" t="s">
        <v>307</v>
      </c>
      <c r="AF4" s="150" t="s">
        <v>308</v>
      </c>
      <c r="AG4" s="151" t="s">
        <v>307</v>
      </c>
      <c r="AH4" s="151" t="s">
        <v>308</v>
      </c>
      <c r="AI4" s="154" t="s">
        <v>309</v>
      </c>
      <c r="AJ4" s="154" t="s">
        <v>310</v>
      </c>
      <c r="AK4" s="129"/>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row>
    <row r="5" spans="1:104">
      <c r="A5" s="129"/>
      <c r="B5" s="136" t="s">
        <v>311</v>
      </c>
      <c r="C5" s="137"/>
      <c r="D5" s="137"/>
      <c r="E5" s="152"/>
      <c r="F5" s="152"/>
      <c r="G5" s="137"/>
      <c r="H5" s="137"/>
      <c r="I5" s="153"/>
      <c r="J5" s="153"/>
      <c r="K5" s="137"/>
      <c r="L5" s="137"/>
      <c r="M5" s="153"/>
      <c r="N5" s="153"/>
      <c r="O5" s="137"/>
      <c r="P5" s="137"/>
      <c r="Q5" s="153"/>
      <c r="R5" s="153"/>
      <c r="S5" s="137"/>
      <c r="T5" s="137"/>
      <c r="U5" s="153"/>
      <c r="V5" s="153"/>
      <c r="W5" s="137"/>
      <c r="X5" s="137"/>
      <c r="Y5" s="153"/>
      <c r="Z5" s="153"/>
      <c r="AA5" s="137"/>
      <c r="AB5" s="137"/>
      <c r="AC5" s="153"/>
      <c r="AD5" s="153"/>
      <c r="AE5" s="137"/>
      <c r="AF5" s="137"/>
      <c r="AG5" s="153"/>
      <c r="AH5" s="153"/>
      <c r="AI5" s="138"/>
      <c r="AJ5" s="138"/>
      <c r="AK5" s="129"/>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row>
    <row r="6" spans="1:104">
      <c r="A6" s="129"/>
      <c r="B6" s="139" t="s">
        <v>312</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1"/>
      <c r="AJ6" s="141"/>
      <c r="AK6" s="129"/>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row>
    <row r="7" spans="1:104">
      <c r="A7" s="129"/>
      <c r="B7" s="136" t="s">
        <v>313</v>
      </c>
      <c r="C7" s="142"/>
      <c r="D7" s="142"/>
      <c r="E7" s="153"/>
      <c r="F7" s="153"/>
      <c r="G7" s="142"/>
      <c r="H7" s="142"/>
      <c r="I7" s="153"/>
      <c r="J7" s="153"/>
      <c r="K7" s="142"/>
      <c r="L7" s="142"/>
      <c r="M7" s="153"/>
      <c r="N7" s="153"/>
      <c r="O7" s="142"/>
      <c r="P7" s="142"/>
      <c r="Q7" s="153"/>
      <c r="R7" s="153"/>
      <c r="S7" s="142"/>
      <c r="T7" s="142"/>
      <c r="U7" s="153"/>
      <c r="V7" s="153"/>
      <c r="W7" s="142"/>
      <c r="X7" s="142"/>
      <c r="Y7" s="153"/>
      <c r="Z7" s="153"/>
      <c r="AA7" s="142"/>
      <c r="AB7" s="142"/>
      <c r="AC7" s="153"/>
      <c r="AD7" s="153"/>
      <c r="AE7" s="142"/>
      <c r="AF7" s="142"/>
      <c r="AG7" s="153"/>
      <c r="AH7" s="153"/>
      <c r="AI7" s="138"/>
      <c r="AJ7" s="138"/>
      <c r="AK7" s="129"/>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row>
    <row r="8" spans="1:104">
      <c r="A8" s="129"/>
      <c r="B8" s="139" t="s">
        <v>314</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1"/>
      <c r="AJ8" s="141"/>
      <c r="AK8" s="129"/>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row>
    <row r="9" spans="1:104">
      <c r="A9" s="129"/>
      <c r="B9" s="136" t="s">
        <v>315</v>
      </c>
      <c r="C9" s="142"/>
      <c r="D9" s="142"/>
      <c r="E9" s="153"/>
      <c r="F9" s="153"/>
      <c r="G9" s="142"/>
      <c r="H9" s="142"/>
      <c r="I9" s="153"/>
      <c r="J9" s="153"/>
      <c r="K9" s="142"/>
      <c r="L9" s="142"/>
      <c r="M9" s="153"/>
      <c r="N9" s="153"/>
      <c r="O9" s="142"/>
      <c r="P9" s="142"/>
      <c r="Q9" s="153"/>
      <c r="R9" s="153"/>
      <c r="S9" s="142"/>
      <c r="T9" s="142"/>
      <c r="U9" s="153"/>
      <c r="V9" s="153"/>
      <c r="W9" s="142"/>
      <c r="X9" s="142"/>
      <c r="Y9" s="153"/>
      <c r="Z9" s="153"/>
      <c r="AA9" s="142"/>
      <c r="AB9" s="142"/>
      <c r="AC9" s="153"/>
      <c r="AD9" s="153"/>
      <c r="AE9" s="142"/>
      <c r="AF9" s="142"/>
      <c r="AG9" s="153"/>
      <c r="AH9" s="153"/>
      <c r="AI9" s="141"/>
      <c r="AJ9" s="141"/>
      <c r="AK9" s="129"/>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row>
    <row r="10" spans="1:104">
      <c r="A10" s="129"/>
      <c r="B10" s="139" t="s">
        <v>316</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38"/>
      <c r="AJ10" s="138"/>
      <c r="AK10" s="129"/>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row>
    <row r="11" spans="1:104">
      <c r="A11" s="129"/>
      <c r="B11" s="136" t="s">
        <v>317</v>
      </c>
      <c r="C11" s="142"/>
      <c r="D11" s="142"/>
      <c r="E11" s="153"/>
      <c r="F11" s="153"/>
      <c r="G11" s="142"/>
      <c r="H11" s="142"/>
      <c r="I11" s="153"/>
      <c r="J11" s="153"/>
      <c r="K11" s="142"/>
      <c r="L11" s="142"/>
      <c r="M11" s="153"/>
      <c r="N11" s="153"/>
      <c r="O11" s="142"/>
      <c r="P11" s="142"/>
      <c r="Q11" s="153"/>
      <c r="R11" s="153"/>
      <c r="S11" s="142"/>
      <c r="T11" s="142"/>
      <c r="U11" s="153"/>
      <c r="V11" s="153"/>
      <c r="W11" s="142"/>
      <c r="X11" s="142"/>
      <c r="Y11" s="153"/>
      <c r="Z11" s="153"/>
      <c r="AA11" s="142"/>
      <c r="AB11" s="142"/>
      <c r="AC11" s="153"/>
      <c r="AD11" s="153"/>
      <c r="AE11" s="142"/>
      <c r="AF11" s="142"/>
      <c r="AG11" s="153"/>
      <c r="AH11" s="153"/>
      <c r="AI11" s="141"/>
      <c r="AJ11" s="141"/>
      <c r="AK11" s="129"/>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row>
    <row r="12" spans="1:104">
      <c r="A12" s="129"/>
      <c r="B12" s="139" t="s">
        <v>318</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1"/>
      <c r="AJ12" s="141"/>
      <c r="AK12" s="129"/>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row>
    <row r="13" spans="1:104">
      <c r="A13" s="129"/>
      <c r="B13" s="136" t="s">
        <v>319</v>
      </c>
      <c r="C13" s="142"/>
      <c r="D13" s="142"/>
      <c r="E13" s="153"/>
      <c r="F13" s="153"/>
      <c r="G13" s="142"/>
      <c r="H13" s="142"/>
      <c r="I13" s="153"/>
      <c r="J13" s="153"/>
      <c r="K13" s="142"/>
      <c r="L13" s="142"/>
      <c r="M13" s="153"/>
      <c r="N13" s="153"/>
      <c r="O13" s="142"/>
      <c r="P13" s="142"/>
      <c r="Q13" s="153"/>
      <c r="R13" s="153"/>
      <c r="S13" s="142"/>
      <c r="T13" s="142"/>
      <c r="U13" s="153"/>
      <c r="V13" s="153"/>
      <c r="W13" s="142"/>
      <c r="X13" s="142"/>
      <c r="Y13" s="153"/>
      <c r="Z13" s="153"/>
      <c r="AA13" s="142"/>
      <c r="AB13" s="142"/>
      <c r="AC13" s="153"/>
      <c r="AD13" s="153"/>
      <c r="AE13" s="142"/>
      <c r="AF13" s="142"/>
      <c r="AG13" s="153"/>
      <c r="AH13" s="153"/>
      <c r="AI13" s="138"/>
      <c r="AJ13" s="138"/>
      <c r="AK13" s="129"/>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row>
    <row r="14" spans="1:104">
      <c r="A14" s="129"/>
      <c r="B14" s="143" t="s">
        <v>320</v>
      </c>
      <c r="C14" s="144">
        <f>SUM(C5:C13)</f>
        <v>0</v>
      </c>
      <c r="D14" s="144">
        <f>SUM(D5:D13)</f>
        <v>0</v>
      </c>
      <c r="E14" s="145">
        <f>SUM(E5:E13)</f>
        <v>0</v>
      </c>
      <c r="F14" s="145">
        <f>SUM(F5:F13)</f>
        <v>0</v>
      </c>
      <c r="G14" s="144">
        <f>SUM(G5:G13)</f>
        <v>0</v>
      </c>
      <c r="H14" s="144">
        <f>SUM(H5:H13)</f>
        <v>0</v>
      </c>
      <c r="I14" s="145">
        <f>SUM(I5:I13)</f>
        <v>0</v>
      </c>
      <c r="J14" s="145">
        <f>SUM(J5:J13)</f>
        <v>0</v>
      </c>
      <c r="K14" s="144">
        <f>SUM(K5:K13)</f>
        <v>0</v>
      </c>
      <c r="L14" s="144">
        <f>SUM(L5:L13)</f>
        <v>0</v>
      </c>
      <c r="M14" s="145">
        <f>SUM(M5:M13)</f>
        <v>0</v>
      </c>
      <c r="N14" s="145">
        <f>SUM(N5:N13)</f>
        <v>0</v>
      </c>
      <c r="O14" s="144">
        <f>SUM(O5:O13)</f>
        <v>0</v>
      </c>
      <c r="P14" s="144">
        <f>SUM(P5:P13)</f>
        <v>0</v>
      </c>
      <c r="Q14" s="145">
        <f>SUM(Q5:Q13)</f>
        <v>0</v>
      </c>
      <c r="R14" s="145">
        <f>SUM(R5:R13)</f>
        <v>0</v>
      </c>
      <c r="S14" s="144">
        <f>SUM(S5:S13)</f>
        <v>0</v>
      </c>
      <c r="T14" s="144">
        <f>SUM(T5:T13)</f>
        <v>0</v>
      </c>
      <c r="U14" s="145">
        <f>SUM(U5:U13)</f>
        <v>0</v>
      </c>
      <c r="V14" s="145">
        <f>SUM(V5:V13)</f>
        <v>0</v>
      </c>
      <c r="W14" s="144">
        <f>SUM(W5:W13)</f>
        <v>0</v>
      </c>
      <c r="X14" s="144">
        <f>SUM(X5:X13)</f>
        <v>0</v>
      </c>
      <c r="Y14" s="145">
        <f>SUM(Y5:Y13)</f>
        <v>0</v>
      </c>
      <c r="Z14" s="145">
        <f>SUM(Z5:Z13)</f>
        <v>0</v>
      </c>
      <c r="AA14" s="144">
        <f>SUM(AA5:AA13)</f>
        <v>0</v>
      </c>
      <c r="AB14" s="144">
        <f>SUM(AB5:AB13)</f>
        <v>0</v>
      </c>
      <c r="AC14" s="145">
        <f>SUM(AC5:AC13)</f>
        <v>0</v>
      </c>
      <c r="AD14" s="145">
        <f>SUM(AD5:AD13)</f>
        <v>0</v>
      </c>
      <c r="AE14" s="144">
        <f>SUM(AE5:AE13)</f>
        <v>0</v>
      </c>
      <c r="AF14" s="144">
        <f>SUM(AF5:AF13)</f>
        <v>0</v>
      </c>
      <c r="AG14" s="145">
        <f>SUM(AG5:AG13)</f>
        <v>0</v>
      </c>
      <c r="AH14" s="145">
        <f>SUM(AH5:AH13)</f>
        <v>0</v>
      </c>
      <c r="AI14" s="145">
        <f>SUM(AI5:AI13)</f>
        <v>0</v>
      </c>
      <c r="AJ14" s="145">
        <f>SUM(AJ5:AJ13)</f>
        <v>0</v>
      </c>
      <c r="AK14" s="129"/>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row>
    <row r="15" spans="1:104">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row>
    <row r="16" spans="1:104">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row>
    <row r="17" spans="1:104">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row>
    <row r="18" spans="1:104">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row>
    <row r="19" spans="1:104">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row>
    <row r="20" spans="1:104">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row>
    <row r="21" spans="1:104">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row>
    <row r="22" spans="1:104">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row>
    <row r="23" spans="1:104">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row>
    <row r="24" spans="1:104">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row>
    <row r="25" spans="1:104">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row>
    <row r="26" spans="1:104">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row>
    <row r="27" spans="1:104">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row>
    <row r="28" spans="1:104">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row>
    <row r="29" spans="1:104">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row>
    <row r="30" spans="1:104">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row>
    <row r="31" spans="1:104">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row>
    <row r="32" spans="1:104">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row>
    <row r="33" spans="1:104">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row>
    <row r="34" spans="1:104">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row>
    <row r="35" spans="1:104">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row>
    <row r="36" spans="1:104">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row>
    <row r="37" spans="1:104">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row>
    <row r="38" spans="1:104">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row>
    <row r="39" spans="1:104">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row>
    <row r="40" spans="1:104">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row>
    <row r="41" spans="1:104">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row>
    <row r="42" spans="1:104">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row>
    <row r="43" spans="1:104">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row>
    <row r="44" spans="1:104">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row>
    <row r="45" spans="1:104">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row>
    <row r="46" spans="1:104">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row>
    <row r="47" spans="1:104">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row>
    <row r="48" spans="1:104">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row>
    <row r="49" spans="1:104">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row>
    <row r="50" spans="1:104">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row>
    <row r="51" spans="1:104">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row>
    <row r="52" spans="1:104">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row>
    <row r="53" spans="1:104">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row>
    <row r="54" spans="1:104">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row>
    <row r="55" spans="1:104">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row>
    <row r="56" spans="1:104">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row>
    <row r="57" spans="1:104">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row>
    <row r="58" spans="1:104">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row>
    <row r="59" spans="1:104">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row>
    <row r="60" spans="1:104">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row>
    <row r="61" spans="1:104">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row>
    <row r="62" spans="1:104">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row>
    <row r="63" spans="1:104">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row>
    <row r="64" spans="1:104">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row>
    <row r="65" spans="1:104">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row>
    <row r="66" spans="1:104">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row>
    <row r="67" spans="1:104">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row>
    <row r="68" spans="1:104">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row>
    <row r="69" spans="1:104">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row>
    <row r="70" spans="1:104">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row>
    <row r="71" spans="1:104">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row>
    <row r="72" spans="1:104">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row>
    <row r="73" spans="1:104">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row>
    <row r="74" spans="1:104">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row>
    <row r="75" spans="1:104">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row>
    <row r="76" spans="1:104">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row>
    <row r="77" spans="1:104">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row>
    <row r="78" spans="1:104">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row>
    <row r="79" spans="1:104">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row>
    <row r="80" spans="1:104">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row>
    <row r="81" spans="1:104">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row>
    <row r="82" spans="1:104">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row>
    <row r="83" spans="1:104">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row>
    <row r="84" spans="1:104">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row>
    <row r="85" spans="1:104">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row>
    <row r="86" spans="1:104">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row>
    <row r="87" spans="1:104">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row>
    <row r="88" spans="1:104">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row>
    <row r="89" spans="1:104">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row>
    <row r="90" spans="1:104">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row>
    <row r="91" spans="1:104">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row>
    <row r="92" spans="1:104">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row>
    <row r="93" spans="1:104">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row>
    <row r="94" spans="1:104">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row>
    <row r="95" spans="1:104">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row>
    <row r="96" spans="1:104">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row>
    <row r="97" spans="1:104">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row>
    <row r="98" spans="1:104">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row>
    <row r="99" spans="1:104">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row>
    <row r="100" spans="1:104">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row>
    <row r="101" spans="1:104">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row>
    <row r="102" spans="1:104">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row>
    <row r="103" spans="1:104">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row>
    <row r="104" spans="1:104">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row>
    <row r="105" spans="1:104">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row>
    <row r="106" spans="1:104">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30"/>
      <c r="CU106" s="130"/>
      <c r="CV106" s="130"/>
      <c r="CW106" s="130"/>
      <c r="CX106" s="130"/>
      <c r="CY106" s="130"/>
      <c r="CZ106" s="130"/>
    </row>
    <row r="107" spans="1:104">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row>
    <row r="108" spans="1:104">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row>
    <row r="109" spans="1:104">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row>
    <row r="110" spans="1:104">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row>
    <row r="111" spans="1:104">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c r="CB111" s="130"/>
      <c r="CC111" s="130"/>
      <c r="CD111" s="130"/>
      <c r="CE111" s="130"/>
      <c r="CF111" s="130"/>
      <c r="CG111" s="130"/>
      <c r="CH111" s="130"/>
      <c r="CI111" s="130"/>
      <c r="CJ111" s="130"/>
      <c r="CK111" s="130"/>
      <c r="CL111" s="130"/>
      <c r="CM111" s="130"/>
      <c r="CN111" s="130"/>
      <c r="CO111" s="130"/>
      <c r="CP111" s="130"/>
      <c r="CQ111" s="130"/>
      <c r="CR111" s="130"/>
      <c r="CS111" s="130"/>
      <c r="CT111" s="130"/>
      <c r="CU111" s="130"/>
      <c r="CV111" s="130"/>
      <c r="CW111" s="130"/>
      <c r="CX111" s="130"/>
      <c r="CY111" s="130"/>
      <c r="CZ111" s="130"/>
    </row>
    <row r="112" spans="1:104">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row>
    <row r="113" spans="1:104">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row>
    <row r="114" spans="1:104">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0"/>
      <c r="CY114" s="130"/>
      <c r="CZ114" s="130"/>
    </row>
    <row r="115" spans="1:104">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c r="CL115" s="130"/>
      <c r="CM115" s="130"/>
      <c r="CN115" s="130"/>
      <c r="CO115" s="130"/>
      <c r="CP115" s="130"/>
      <c r="CQ115" s="130"/>
      <c r="CR115" s="130"/>
      <c r="CS115" s="130"/>
      <c r="CT115" s="130"/>
      <c r="CU115" s="130"/>
      <c r="CV115" s="130"/>
      <c r="CW115" s="130"/>
      <c r="CX115" s="130"/>
      <c r="CY115" s="130"/>
      <c r="CZ115" s="130"/>
    </row>
    <row r="116" spans="1:104">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30"/>
      <c r="CU116" s="130"/>
      <c r="CV116" s="130"/>
      <c r="CW116" s="130"/>
      <c r="CX116" s="130"/>
      <c r="CY116" s="130"/>
      <c r="CZ116" s="130"/>
    </row>
    <row r="117" spans="1:104">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row>
    <row r="118" spans="1:104">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0"/>
      <c r="CY118" s="130"/>
      <c r="CZ118" s="130"/>
    </row>
    <row r="119" spans="1:104">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row>
    <row r="120" spans="1:104">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c r="CL120" s="130"/>
      <c r="CM120" s="130"/>
      <c r="CN120" s="130"/>
      <c r="CO120" s="130"/>
      <c r="CP120" s="130"/>
      <c r="CQ120" s="130"/>
      <c r="CR120" s="130"/>
      <c r="CS120" s="130"/>
      <c r="CT120" s="130"/>
      <c r="CU120" s="130"/>
      <c r="CV120" s="130"/>
      <c r="CW120" s="130"/>
      <c r="CX120" s="130"/>
      <c r="CY120" s="130"/>
      <c r="CZ120" s="130"/>
    </row>
    <row r="121" spans="1:104">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0"/>
      <c r="CY121" s="130"/>
      <c r="CZ121" s="130"/>
    </row>
    <row r="122" spans="1:104">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row>
    <row r="123" spans="1:104">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c r="CL123" s="130"/>
      <c r="CM123" s="130"/>
      <c r="CN123" s="130"/>
      <c r="CO123" s="130"/>
      <c r="CP123" s="130"/>
      <c r="CQ123" s="130"/>
      <c r="CR123" s="130"/>
      <c r="CS123" s="130"/>
      <c r="CT123" s="130"/>
      <c r="CU123" s="130"/>
      <c r="CV123" s="130"/>
      <c r="CW123" s="130"/>
      <c r="CX123" s="130"/>
      <c r="CY123" s="130"/>
      <c r="CZ123" s="130"/>
    </row>
    <row r="124" spans="1:104">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c r="CL124" s="130"/>
      <c r="CM124" s="130"/>
      <c r="CN124" s="130"/>
      <c r="CO124" s="130"/>
      <c r="CP124" s="130"/>
      <c r="CQ124" s="130"/>
      <c r="CR124" s="130"/>
      <c r="CS124" s="130"/>
      <c r="CT124" s="130"/>
      <c r="CU124" s="130"/>
      <c r="CV124" s="130"/>
      <c r="CW124" s="130"/>
      <c r="CX124" s="130"/>
      <c r="CY124" s="130"/>
      <c r="CZ124" s="130"/>
    </row>
    <row r="125" spans="1:104">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0"/>
      <c r="CY125" s="130"/>
      <c r="CZ125" s="130"/>
    </row>
    <row r="126" spans="1:104">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30"/>
      <c r="CU126" s="130"/>
      <c r="CV126" s="130"/>
      <c r="CW126" s="130"/>
      <c r="CX126" s="130"/>
      <c r="CY126" s="130"/>
      <c r="CZ126" s="130"/>
    </row>
    <row r="127" spans="1:104">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c r="CL127" s="130"/>
      <c r="CM127" s="130"/>
      <c r="CN127" s="130"/>
      <c r="CO127" s="130"/>
      <c r="CP127" s="130"/>
      <c r="CQ127" s="130"/>
      <c r="CR127" s="130"/>
      <c r="CS127" s="130"/>
      <c r="CT127" s="130"/>
      <c r="CU127" s="130"/>
      <c r="CV127" s="130"/>
      <c r="CW127" s="130"/>
      <c r="CX127" s="130"/>
      <c r="CY127" s="130"/>
      <c r="CZ127" s="130"/>
    </row>
    <row r="128" spans="1:104">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0"/>
      <c r="BJ128" s="130"/>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c r="CL128" s="130"/>
      <c r="CM128" s="130"/>
      <c r="CN128" s="130"/>
      <c r="CO128" s="130"/>
      <c r="CP128" s="130"/>
      <c r="CQ128" s="130"/>
      <c r="CR128" s="130"/>
      <c r="CS128" s="130"/>
      <c r="CT128" s="130"/>
      <c r="CU128" s="130"/>
      <c r="CV128" s="130"/>
      <c r="CW128" s="130"/>
      <c r="CX128" s="130"/>
      <c r="CY128" s="130"/>
      <c r="CZ128" s="130"/>
    </row>
    <row r="129" spans="1:104">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0"/>
      <c r="CY129" s="130"/>
      <c r="CZ129" s="130"/>
    </row>
    <row r="130" spans="1:104">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c r="CL130" s="130"/>
      <c r="CM130" s="130"/>
      <c r="CN130" s="130"/>
      <c r="CO130" s="130"/>
      <c r="CP130" s="130"/>
      <c r="CQ130" s="130"/>
      <c r="CR130" s="130"/>
      <c r="CS130" s="130"/>
      <c r="CT130" s="130"/>
      <c r="CU130" s="130"/>
      <c r="CV130" s="130"/>
      <c r="CW130" s="130"/>
      <c r="CX130" s="130"/>
      <c r="CY130" s="130"/>
      <c r="CZ130" s="130"/>
    </row>
    <row r="131" spans="1:104">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c r="CL131" s="130"/>
      <c r="CM131" s="130"/>
      <c r="CN131" s="130"/>
      <c r="CO131" s="130"/>
      <c r="CP131" s="130"/>
      <c r="CQ131" s="130"/>
      <c r="CR131" s="130"/>
      <c r="CS131" s="130"/>
      <c r="CT131" s="130"/>
      <c r="CU131" s="130"/>
      <c r="CV131" s="130"/>
      <c r="CW131" s="130"/>
      <c r="CX131" s="130"/>
      <c r="CY131" s="130"/>
      <c r="CZ131" s="130"/>
    </row>
    <row r="132" spans="1:104">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CU132" s="130"/>
      <c r="CV132" s="130"/>
      <c r="CW132" s="130"/>
      <c r="CX132" s="130"/>
      <c r="CY132" s="130"/>
      <c r="CZ132" s="130"/>
    </row>
    <row r="133" spans="1:104">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0"/>
      <c r="CY133" s="130"/>
      <c r="CZ133" s="130"/>
    </row>
    <row r="134" spans="1:104">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0"/>
      <c r="CY134" s="130"/>
      <c r="CZ134" s="130"/>
    </row>
    <row r="135" spans="1:104">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30"/>
      <c r="CU135" s="130"/>
      <c r="CV135" s="130"/>
      <c r="CW135" s="130"/>
      <c r="CX135" s="130"/>
      <c r="CY135" s="130"/>
      <c r="CZ135" s="130"/>
    </row>
    <row r="136" spans="1:104">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c r="CU136" s="130"/>
      <c r="CV136" s="130"/>
      <c r="CW136" s="130"/>
      <c r="CX136" s="130"/>
      <c r="CY136" s="130"/>
      <c r="CZ136" s="130"/>
    </row>
    <row r="137" spans="1:104">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0"/>
      <c r="CY137" s="130"/>
      <c r="CZ137" s="130"/>
    </row>
    <row r="138" spans="1:104">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row>
    <row r="139" spans="1:104">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row>
    <row r="140" spans="1:104">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c r="CL140" s="130"/>
      <c r="CM140" s="130"/>
      <c r="CN140" s="130"/>
      <c r="CO140" s="130"/>
      <c r="CP140" s="130"/>
      <c r="CQ140" s="130"/>
      <c r="CR140" s="130"/>
      <c r="CS140" s="130"/>
      <c r="CT140" s="130"/>
      <c r="CU140" s="130"/>
      <c r="CV140" s="130"/>
      <c r="CW140" s="130"/>
      <c r="CX140" s="130"/>
      <c r="CY140" s="130"/>
      <c r="CZ140" s="130"/>
    </row>
    <row r="141" spans="1:104">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0"/>
      <c r="CY141" s="130"/>
      <c r="CZ141" s="130"/>
    </row>
    <row r="142" spans="1:104">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c r="CL142" s="130"/>
      <c r="CM142" s="130"/>
      <c r="CN142" s="130"/>
      <c r="CO142" s="130"/>
      <c r="CP142" s="130"/>
      <c r="CQ142" s="130"/>
      <c r="CR142" s="130"/>
      <c r="CS142" s="130"/>
      <c r="CT142" s="130"/>
      <c r="CU142" s="130"/>
      <c r="CV142" s="130"/>
      <c r="CW142" s="130"/>
      <c r="CX142" s="130"/>
      <c r="CY142" s="130"/>
      <c r="CZ142" s="130"/>
    </row>
    <row r="143" spans="1:104">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c r="CL143" s="130"/>
      <c r="CM143" s="130"/>
      <c r="CN143" s="130"/>
      <c r="CO143" s="130"/>
      <c r="CP143" s="130"/>
      <c r="CQ143" s="130"/>
      <c r="CR143" s="130"/>
      <c r="CS143" s="130"/>
      <c r="CT143" s="130"/>
      <c r="CU143" s="130"/>
      <c r="CV143" s="130"/>
      <c r="CW143" s="130"/>
      <c r="CX143" s="130"/>
      <c r="CY143" s="130"/>
      <c r="CZ143" s="130"/>
    </row>
    <row r="144" spans="1:104">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30"/>
      <c r="CQ144" s="130"/>
      <c r="CR144" s="130"/>
      <c r="CS144" s="130"/>
      <c r="CT144" s="130"/>
      <c r="CU144" s="130"/>
      <c r="CV144" s="130"/>
      <c r="CW144" s="130"/>
      <c r="CX144" s="130"/>
      <c r="CY144" s="130"/>
      <c r="CZ144" s="130"/>
    </row>
    <row r="145" spans="1:104">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row>
    <row r="146" spans="1:104">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c r="CL146" s="130"/>
      <c r="CM146" s="130"/>
      <c r="CN146" s="130"/>
      <c r="CO146" s="130"/>
      <c r="CP146" s="130"/>
      <c r="CQ146" s="130"/>
      <c r="CR146" s="130"/>
      <c r="CS146" s="130"/>
      <c r="CT146" s="130"/>
      <c r="CU146" s="130"/>
      <c r="CV146" s="130"/>
      <c r="CW146" s="130"/>
      <c r="CX146" s="130"/>
      <c r="CY146" s="130"/>
      <c r="CZ146" s="130"/>
    </row>
    <row r="147" spans="1:104">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c r="CL147" s="130"/>
      <c r="CM147" s="130"/>
      <c r="CN147" s="130"/>
      <c r="CO147" s="130"/>
      <c r="CP147" s="130"/>
      <c r="CQ147" s="130"/>
      <c r="CR147" s="130"/>
      <c r="CS147" s="130"/>
      <c r="CT147" s="130"/>
      <c r="CU147" s="130"/>
      <c r="CV147" s="130"/>
      <c r="CW147" s="130"/>
      <c r="CX147" s="130"/>
      <c r="CY147" s="130"/>
      <c r="CZ147" s="130"/>
    </row>
    <row r="148" spans="1:104">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30"/>
      <c r="CU148" s="130"/>
      <c r="CV148" s="130"/>
      <c r="CW148" s="130"/>
      <c r="CX148" s="130"/>
      <c r="CY148" s="130"/>
      <c r="CZ148" s="130"/>
    </row>
    <row r="149" spans="1:104">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row>
    <row r="150" spans="1:104">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row>
    <row r="151" spans="1:104">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row>
    <row r="152" spans="1:104">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c r="CL152" s="130"/>
      <c r="CM152" s="130"/>
      <c r="CN152" s="130"/>
      <c r="CO152" s="130"/>
      <c r="CP152" s="130"/>
      <c r="CQ152" s="130"/>
      <c r="CR152" s="130"/>
      <c r="CS152" s="130"/>
      <c r="CT152" s="130"/>
      <c r="CU152" s="130"/>
      <c r="CV152" s="130"/>
      <c r="CW152" s="130"/>
      <c r="CX152" s="130"/>
      <c r="CY152" s="130"/>
      <c r="CZ152" s="130"/>
    </row>
    <row r="153" spans="1:104">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c r="CB153" s="130"/>
      <c r="CC153" s="130"/>
      <c r="CD153" s="130"/>
      <c r="CE153" s="130"/>
      <c r="CF153" s="130"/>
      <c r="CG153" s="130"/>
      <c r="CH153" s="130"/>
      <c r="CI153" s="130"/>
      <c r="CJ153" s="130"/>
      <c r="CK153" s="130"/>
      <c r="CL153" s="130"/>
      <c r="CM153" s="130"/>
      <c r="CN153" s="130"/>
      <c r="CO153" s="130"/>
      <c r="CP153" s="130"/>
      <c r="CQ153" s="130"/>
      <c r="CR153" s="130"/>
      <c r="CS153" s="130"/>
      <c r="CT153" s="130"/>
      <c r="CU153" s="130"/>
      <c r="CV153" s="130"/>
      <c r="CW153" s="130"/>
      <c r="CX153" s="130"/>
      <c r="CY153" s="130"/>
      <c r="CZ153" s="130"/>
    </row>
    <row r="154" spans="1:104">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30"/>
      <c r="CU154" s="130"/>
      <c r="CV154" s="130"/>
      <c r="CW154" s="130"/>
      <c r="CX154" s="130"/>
      <c r="CY154" s="130"/>
      <c r="CZ154" s="130"/>
    </row>
    <row r="155" spans="1:104">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c r="CB155" s="130"/>
      <c r="CC155" s="130"/>
      <c r="CD155" s="130"/>
      <c r="CE155" s="130"/>
      <c r="CF155" s="130"/>
      <c r="CG155" s="130"/>
      <c r="CH155" s="130"/>
      <c r="CI155" s="130"/>
      <c r="CJ155" s="130"/>
      <c r="CK155" s="130"/>
      <c r="CL155" s="130"/>
      <c r="CM155" s="130"/>
      <c r="CN155" s="130"/>
      <c r="CO155" s="130"/>
      <c r="CP155" s="130"/>
      <c r="CQ155" s="130"/>
      <c r="CR155" s="130"/>
      <c r="CS155" s="130"/>
      <c r="CT155" s="130"/>
      <c r="CU155" s="130"/>
      <c r="CV155" s="130"/>
      <c r="CW155" s="130"/>
      <c r="CX155" s="130"/>
      <c r="CY155" s="130"/>
      <c r="CZ155" s="130"/>
    </row>
    <row r="156" spans="1:104">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0"/>
      <c r="CL156" s="130"/>
      <c r="CM156" s="130"/>
      <c r="CN156" s="130"/>
      <c r="CO156" s="130"/>
      <c r="CP156" s="130"/>
      <c r="CQ156" s="130"/>
      <c r="CR156" s="130"/>
      <c r="CS156" s="130"/>
      <c r="CT156" s="130"/>
      <c r="CU156" s="130"/>
      <c r="CV156" s="130"/>
      <c r="CW156" s="130"/>
      <c r="CX156" s="130"/>
      <c r="CY156" s="130"/>
      <c r="CZ156" s="130"/>
    </row>
    <row r="157" spans="1:104">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row>
    <row r="158" spans="1:104">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30"/>
      <c r="CU158" s="130"/>
      <c r="CV158" s="130"/>
      <c r="CW158" s="130"/>
      <c r="CX158" s="130"/>
      <c r="CY158" s="130"/>
      <c r="CZ158" s="130"/>
    </row>
    <row r="159" spans="1:104">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c r="CB159" s="130"/>
      <c r="CC159" s="130"/>
      <c r="CD159" s="130"/>
      <c r="CE159" s="130"/>
      <c r="CF159" s="130"/>
      <c r="CG159" s="130"/>
      <c r="CH159" s="130"/>
      <c r="CI159" s="130"/>
      <c r="CJ159" s="130"/>
      <c r="CK159" s="130"/>
      <c r="CL159" s="130"/>
      <c r="CM159" s="130"/>
      <c r="CN159" s="130"/>
      <c r="CO159" s="130"/>
      <c r="CP159" s="130"/>
      <c r="CQ159" s="130"/>
      <c r="CR159" s="130"/>
      <c r="CS159" s="130"/>
      <c r="CT159" s="130"/>
      <c r="CU159" s="130"/>
      <c r="CV159" s="130"/>
      <c r="CW159" s="130"/>
      <c r="CX159" s="130"/>
      <c r="CY159" s="130"/>
      <c r="CZ159" s="130"/>
    </row>
    <row r="160" spans="1:104">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30"/>
      <c r="CU160" s="130"/>
      <c r="CV160" s="130"/>
      <c r="CW160" s="130"/>
      <c r="CX160" s="130"/>
      <c r="CY160" s="130"/>
      <c r="CZ160" s="130"/>
    </row>
    <row r="161" spans="1:104">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c r="CS161" s="130"/>
      <c r="CT161" s="130"/>
      <c r="CU161" s="130"/>
      <c r="CV161" s="130"/>
      <c r="CW161" s="130"/>
      <c r="CX161" s="130"/>
      <c r="CY161" s="130"/>
      <c r="CZ161" s="130"/>
    </row>
    <row r="162" spans="1:104">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row>
    <row r="163" spans="1:104">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row>
    <row r="164" spans="1:104">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row>
    <row r="165" spans="1:104">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row>
    <row r="166" spans="1:104">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c r="CS166" s="130"/>
      <c r="CT166" s="130"/>
      <c r="CU166" s="130"/>
      <c r="CV166" s="130"/>
      <c r="CW166" s="130"/>
      <c r="CX166" s="130"/>
      <c r="CY166" s="130"/>
      <c r="CZ166" s="130"/>
    </row>
    <row r="167" spans="1:104">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c r="CB167" s="130"/>
      <c r="CC167" s="130"/>
      <c r="CD167" s="130"/>
      <c r="CE167" s="130"/>
      <c r="CF167" s="130"/>
      <c r="CG167" s="130"/>
      <c r="CH167" s="130"/>
      <c r="CI167" s="130"/>
      <c r="CJ167" s="130"/>
      <c r="CK167" s="130"/>
      <c r="CL167" s="130"/>
      <c r="CM167" s="130"/>
      <c r="CN167" s="130"/>
      <c r="CO167" s="130"/>
      <c r="CP167" s="130"/>
      <c r="CQ167" s="130"/>
      <c r="CR167" s="130"/>
      <c r="CS167" s="130"/>
      <c r="CT167" s="130"/>
      <c r="CU167" s="130"/>
      <c r="CV167" s="130"/>
      <c r="CW167" s="130"/>
      <c r="CX167" s="130"/>
      <c r="CY167" s="130"/>
      <c r="CZ167" s="130"/>
    </row>
    <row r="168" spans="1:104">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row>
    <row r="169" spans="1:104">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0"/>
      <c r="CY169" s="130"/>
      <c r="CZ169" s="130"/>
    </row>
    <row r="170" spans="1:104">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c r="CS170" s="130"/>
      <c r="CT170" s="130"/>
      <c r="CU170" s="130"/>
      <c r="CV170" s="130"/>
      <c r="CW170" s="130"/>
      <c r="CX170" s="130"/>
      <c r="CY170" s="130"/>
      <c r="CZ170" s="130"/>
    </row>
    <row r="171" spans="1:104">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row>
    <row r="172" spans="1:104">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0"/>
      <c r="CY172" s="130"/>
      <c r="CZ172" s="130"/>
    </row>
    <row r="173" spans="1:104">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0"/>
      <c r="CY173" s="130"/>
      <c r="CZ173" s="130"/>
    </row>
    <row r="174" spans="1:104">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row>
    <row r="175" spans="1:104">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c r="CS175" s="130"/>
      <c r="CT175" s="130"/>
      <c r="CU175" s="130"/>
      <c r="CV175" s="130"/>
      <c r="CW175" s="130"/>
      <c r="CX175" s="130"/>
      <c r="CY175" s="130"/>
      <c r="CZ175" s="130"/>
    </row>
    <row r="176" spans="1:104">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row>
    <row r="177" spans="1:104">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row>
    <row r="178" spans="1:104">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row>
    <row r="179" spans="1:104">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row>
    <row r="180" spans="1:104">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0"/>
      <c r="CY180" s="130"/>
      <c r="CZ180" s="130"/>
    </row>
    <row r="181" spans="1:104">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row>
    <row r="182" spans="1:104">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row>
    <row r="183" spans="1:104">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c r="CB183" s="130"/>
      <c r="CC183" s="130"/>
      <c r="CD183" s="130"/>
      <c r="CE183" s="130"/>
      <c r="CF183" s="130"/>
      <c r="CG183" s="130"/>
      <c r="CH183" s="130"/>
      <c r="CI183" s="130"/>
      <c r="CJ183" s="130"/>
      <c r="CK183" s="130"/>
      <c r="CL183" s="130"/>
      <c r="CM183" s="130"/>
      <c r="CN183" s="130"/>
      <c r="CO183" s="130"/>
      <c r="CP183" s="130"/>
      <c r="CQ183" s="130"/>
      <c r="CR183" s="130"/>
      <c r="CS183" s="130"/>
      <c r="CT183" s="130"/>
      <c r="CU183" s="130"/>
      <c r="CV183" s="130"/>
      <c r="CW183" s="130"/>
      <c r="CX183" s="130"/>
      <c r="CY183" s="130"/>
      <c r="CZ183" s="130"/>
    </row>
    <row r="184" spans="1:104">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0"/>
      <c r="CY184" s="130"/>
      <c r="CZ184" s="130"/>
    </row>
    <row r="185" spans="1:104">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0"/>
      <c r="CY185" s="130"/>
      <c r="CZ185" s="130"/>
    </row>
    <row r="186" spans="1:104">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c r="CB186" s="130"/>
      <c r="CC186" s="130"/>
      <c r="CD186" s="130"/>
      <c r="CE186" s="130"/>
      <c r="CF186" s="130"/>
      <c r="CG186" s="130"/>
      <c r="CH186" s="130"/>
      <c r="CI186" s="130"/>
      <c r="CJ186" s="130"/>
      <c r="CK186" s="130"/>
      <c r="CL186" s="130"/>
      <c r="CM186" s="130"/>
      <c r="CN186" s="130"/>
      <c r="CO186" s="130"/>
      <c r="CP186" s="130"/>
      <c r="CQ186" s="130"/>
      <c r="CR186" s="130"/>
      <c r="CS186" s="130"/>
      <c r="CT186" s="130"/>
      <c r="CU186" s="130"/>
      <c r="CV186" s="130"/>
      <c r="CW186" s="130"/>
      <c r="CX186" s="130"/>
      <c r="CY186" s="130"/>
      <c r="CZ186" s="130"/>
    </row>
    <row r="187" spans="1:104">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0"/>
      <c r="CN187" s="130"/>
      <c r="CO187" s="130"/>
      <c r="CP187" s="130"/>
      <c r="CQ187" s="130"/>
      <c r="CR187" s="130"/>
      <c r="CS187" s="130"/>
      <c r="CT187" s="130"/>
      <c r="CU187" s="130"/>
      <c r="CV187" s="130"/>
      <c r="CW187" s="130"/>
      <c r="CX187" s="130"/>
      <c r="CY187" s="130"/>
      <c r="CZ187" s="130"/>
    </row>
    <row r="188" spans="1:104">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0"/>
      <c r="CY188" s="130"/>
      <c r="CZ188" s="130"/>
    </row>
    <row r="189" spans="1:104">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c r="CS189" s="130"/>
      <c r="CT189" s="130"/>
      <c r="CU189" s="130"/>
      <c r="CV189" s="130"/>
      <c r="CW189" s="130"/>
      <c r="CX189" s="130"/>
      <c r="CY189" s="130"/>
      <c r="CZ189" s="130"/>
    </row>
    <row r="190" spans="1:104">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0"/>
      <c r="CN190" s="130"/>
      <c r="CO190" s="130"/>
      <c r="CP190" s="130"/>
      <c r="CQ190" s="130"/>
      <c r="CR190" s="130"/>
      <c r="CS190" s="130"/>
      <c r="CT190" s="130"/>
      <c r="CU190" s="130"/>
      <c r="CV190" s="130"/>
      <c r="CW190" s="130"/>
      <c r="CX190" s="130"/>
      <c r="CY190" s="130"/>
      <c r="CZ190" s="130"/>
    </row>
    <row r="191" spans="1:104">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c r="CK191" s="130"/>
      <c r="CL191" s="130"/>
      <c r="CM191" s="130"/>
      <c r="CN191" s="130"/>
      <c r="CO191" s="130"/>
      <c r="CP191" s="130"/>
      <c r="CQ191" s="130"/>
      <c r="CR191" s="130"/>
      <c r="CS191" s="130"/>
      <c r="CT191" s="130"/>
      <c r="CU191" s="130"/>
      <c r="CV191" s="130"/>
      <c r="CW191" s="130"/>
      <c r="CX191" s="130"/>
      <c r="CY191" s="130"/>
      <c r="CZ191" s="130"/>
    </row>
    <row r="192" spans="1:104">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row>
    <row r="193" spans="1:104">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c r="CS193" s="130"/>
      <c r="CT193" s="130"/>
      <c r="CU193" s="130"/>
      <c r="CV193" s="130"/>
      <c r="CW193" s="130"/>
      <c r="CX193" s="130"/>
      <c r="CY193" s="130"/>
      <c r="CZ193" s="130"/>
    </row>
    <row r="194" spans="1:104">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130"/>
      <c r="CN194" s="130"/>
      <c r="CO194" s="130"/>
      <c r="CP194" s="130"/>
      <c r="CQ194" s="130"/>
      <c r="CR194" s="130"/>
      <c r="CS194" s="130"/>
      <c r="CT194" s="130"/>
      <c r="CU194" s="130"/>
      <c r="CV194" s="130"/>
      <c r="CW194" s="130"/>
      <c r="CX194" s="130"/>
      <c r="CY194" s="130"/>
      <c r="CZ194" s="130"/>
    </row>
    <row r="195" spans="1:104">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0"/>
      <c r="CN195" s="130"/>
      <c r="CO195" s="130"/>
      <c r="CP195" s="130"/>
      <c r="CQ195" s="130"/>
      <c r="CR195" s="130"/>
      <c r="CS195" s="130"/>
      <c r="CT195" s="130"/>
      <c r="CU195" s="130"/>
      <c r="CV195" s="130"/>
      <c r="CW195" s="130"/>
      <c r="CX195" s="130"/>
      <c r="CY195" s="130"/>
      <c r="CZ195" s="130"/>
    </row>
    <row r="196" spans="1:104">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0"/>
      <c r="CY196" s="130"/>
      <c r="CZ196" s="130"/>
    </row>
    <row r="197" spans="1:104">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0"/>
      <c r="CY197" s="130"/>
      <c r="CZ197" s="130"/>
    </row>
    <row r="198" spans="1:104">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c r="CM198" s="130"/>
      <c r="CN198" s="130"/>
      <c r="CO198" s="130"/>
      <c r="CP198" s="130"/>
      <c r="CQ198" s="130"/>
      <c r="CR198" s="130"/>
      <c r="CS198" s="130"/>
      <c r="CT198" s="130"/>
      <c r="CU198" s="130"/>
      <c r="CV198" s="130"/>
      <c r="CW198" s="130"/>
      <c r="CX198" s="130"/>
      <c r="CY198" s="130"/>
      <c r="CZ198" s="130"/>
    </row>
    <row r="199" spans="1:104">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c r="CB199" s="130"/>
      <c r="CC199" s="130"/>
      <c r="CD199" s="130"/>
      <c r="CE199" s="130"/>
      <c r="CF199" s="130"/>
      <c r="CG199" s="130"/>
      <c r="CH199" s="130"/>
      <c r="CI199" s="130"/>
      <c r="CJ199" s="130"/>
      <c r="CK199" s="130"/>
      <c r="CL199" s="130"/>
      <c r="CM199" s="130"/>
      <c r="CN199" s="130"/>
      <c r="CO199" s="130"/>
      <c r="CP199" s="130"/>
      <c r="CQ199" s="130"/>
      <c r="CR199" s="130"/>
      <c r="CS199" s="130"/>
      <c r="CT199" s="130"/>
      <c r="CU199" s="130"/>
      <c r="CV199" s="130"/>
      <c r="CW199" s="130"/>
      <c r="CX199" s="130"/>
      <c r="CY199" s="130"/>
      <c r="CZ199" s="130"/>
    </row>
    <row r="200" spans="1:104">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0"/>
      <c r="CY200" s="130"/>
      <c r="CZ200" s="130"/>
    </row>
    <row r="201" spans="1:104">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row>
    <row r="202" spans="1:104">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c r="CS202" s="130"/>
      <c r="CT202" s="130"/>
      <c r="CU202" s="130"/>
      <c r="CV202" s="130"/>
      <c r="CW202" s="130"/>
      <c r="CX202" s="130"/>
      <c r="CY202" s="130"/>
      <c r="CZ202" s="130"/>
    </row>
    <row r="203" spans="1:104">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row>
    <row r="204" spans="1:104">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0"/>
      <c r="CY204" s="130"/>
      <c r="CZ204" s="130"/>
    </row>
    <row r="205" spans="1:104">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0"/>
      <c r="CY205" s="130"/>
      <c r="CZ205" s="130"/>
    </row>
    <row r="206" spans="1:104">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row>
    <row r="207" spans="1:104">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row>
    <row r="208" spans="1:104">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0"/>
      <c r="CY208" s="130"/>
      <c r="CZ208" s="130"/>
    </row>
    <row r="209" spans="1:104">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c r="CS209" s="130"/>
      <c r="CT209" s="130"/>
      <c r="CU209" s="130"/>
      <c r="CV209" s="130"/>
      <c r="CW209" s="130"/>
      <c r="CX209" s="130"/>
      <c r="CY209" s="130"/>
      <c r="CZ209" s="130"/>
    </row>
    <row r="210" spans="1:104">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c r="CB210" s="130"/>
      <c r="CC210" s="130"/>
      <c r="CD210" s="130"/>
      <c r="CE210" s="130"/>
      <c r="CF210" s="130"/>
      <c r="CG210" s="130"/>
      <c r="CH210" s="130"/>
      <c r="CI210" s="130"/>
      <c r="CJ210" s="130"/>
      <c r="CK210" s="130"/>
      <c r="CL210" s="130"/>
      <c r="CM210" s="130"/>
      <c r="CN210" s="130"/>
      <c r="CO210" s="130"/>
      <c r="CP210" s="130"/>
      <c r="CQ210" s="130"/>
      <c r="CR210" s="130"/>
      <c r="CS210" s="130"/>
      <c r="CT210" s="130"/>
      <c r="CU210" s="130"/>
      <c r="CV210" s="130"/>
      <c r="CW210" s="130"/>
      <c r="CX210" s="130"/>
      <c r="CY210" s="130"/>
      <c r="CZ210" s="130"/>
    </row>
    <row r="211" spans="1:104">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c r="CK211" s="130"/>
      <c r="CL211" s="130"/>
      <c r="CM211" s="130"/>
      <c r="CN211" s="130"/>
      <c r="CO211" s="130"/>
      <c r="CP211" s="130"/>
      <c r="CQ211" s="130"/>
      <c r="CR211" s="130"/>
      <c r="CS211" s="130"/>
      <c r="CT211" s="130"/>
      <c r="CU211" s="130"/>
      <c r="CV211" s="130"/>
      <c r="CW211" s="130"/>
      <c r="CX211" s="130"/>
      <c r="CY211" s="130"/>
      <c r="CZ211" s="130"/>
    </row>
    <row r="212" spans="1:104">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c r="CK212" s="130"/>
      <c r="CL212" s="130"/>
      <c r="CM212" s="130"/>
      <c r="CN212" s="130"/>
      <c r="CO212" s="130"/>
      <c r="CP212" s="130"/>
      <c r="CQ212" s="130"/>
      <c r="CR212" s="130"/>
      <c r="CS212" s="130"/>
      <c r="CT212" s="130"/>
      <c r="CU212" s="130"/>
      <c r="CV212" s="130"/>
      <c r="CW212" s="130"/>
      <c r="CX212" s="130"/>
      <c r="CY212" s="130"/>
      <c r="CZ212" s="130"/>
    </row>
    <row r="213" spans="1:104">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c r="CS213" s="130"/>
      <c r="CT213" s="130"/>
      <c r="CU213" s="130"/>
      <c r="CV213" s="130"/>
      <c r="CW213" s="130"/>
      <c r="CX213" s="130"/>
      <c r="CY213" s="130"/>
      <c r="CZ213" s="130"/>
    </row>
    <row r="214" spans="1:104">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row>
    <row r="215" spans="1:104">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row>
    <row r="216" spans="1:104">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c r="CB216" s="130"/>
      <c r="CC216" s="130"/>
      <c r="CD216" s="130"/>
      <c r="CE216" s="130"/>
      <c r="CF216" s="130"/>
      <c r="CG216" s="130"/>
      <c r="CH216" s="130"/>
      <c r="CI216" s="130"/>
      <c r="CJ216" s="130"/>
      <c r="CK216" s="130"/>
      <c r="CL216" s="130"/>
      <c r="CM216" s="130"/>
      <c r="CN216" s="130"/>
      <c r="CO216" s="130"/>
      <c r="CP216" s="130"/>
      <c r="CQ216" s="130"/>
      <c r="CR216" s="130"/>
      <c r="CS216" s="130"/>
      <c r="CT216" s="130"/>
      <c r="CU216" s="130"/>
      <c r="CV216" s="130"/>
      <c r="CW216" s="130"/>
      <c r="CX216" s="130"/>
      <c r="CY216" s="130"/>
      <c r="CZ216" s="130"/>
    </row>
    <row r="217" spans="1:104">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c r="CS217" s="130"/>
      <c r="CT217" s="130"/>
      <c r="CU217" s="130"/>
      <c r="CV217" s="130"/>
      <c r="CW217" s="130"/>
      <c r="CX217" s="130"/>
      <c r="CY217" s="130"/>
      <c r="CZ217" s="130"/>
    </row>
    <row r="218" spans="1:104">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row>
    <row r="219" spans="1:104">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c r="CS219" s="130"/>
      <c r="CT219" s="130"/>
      <c r="CU219" s="130"/>
      <c r="CV219" s="130"/>
      <c r="CW219" s="130"/>
      <c r="CX219" s="130"/>
      <c r="CY219" s="130"/>
      <c r="CZ219" s="130"/>
    </row>
    <row r="220" spans="1:104">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c r="CB220" s="130"/>
      <c r="CC220" s="130"/>
      <c r="CD220" s="130"/>
      <c r="CE220" s="130"/>
      <c r="CF220" s="130"/>
      <c r="CG220" s="130"/>
      <c r="CH220" s="130"/>
      <c r="CI220" s="130"/>
      <c r="CJ220" s="130"/>
      <c r="CK220" s="130"/>
      <c r="CL220" s="130"/>
      <c r="CM220" s="130"/>
      <c r="CN220" s="130"/>
      <c r="CO220" s="130"/>
      <c r="CP220" s="130"/>
      <c r="CQ220" s="130"/>
      <c r="CR220" s="130"/>
      <c r="CS220" s="130"/>
      <c r="CT220" s="130"/>
      <c r="CU220" s="130"/>
      <c r="CV220" s="130"/>
      <c r="CW220" s="130"/>
      <c r="CX220" s="130"/>
      <c r="CY220" s="130"/>
      <c r="CZ220" s="130"/>
    </row>
    <row r="221" spans="1:104">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c r="CB221" s="130"/>
      <c r="CC221" s="130"/>
      <c r="CD221" s="130"/>
      <c r="CE221" s="130"/>
      <c r="CF221" s="130"/>
      <c r="CG221" s="130"/>
      <c r="CH221" s="130"/>
      <c r="CI221" s="130"/>
      <c r="CJ221" s="130"/>
      <c r="CK221" s="130"/>
      <c r="CL221" s="130"/>
      <c r="CM221" s="130"/>
      <c r="CN221" s="130"/>
      <c r="CO221" s="130"/>
      <c r="CP221" s="130"/>
      <c r="CQ221" s="130"/>
      <c r="CR221" s="130"/>
      <c r="CS221" s="130"/>
      <c r="CT221" s="130"/>
      <c r="CU221" s="130"/>
      <c r="CV221" s="130"/>
      <c r="CW221" s="130"/>
      <c r="CX221" s="130"/>
      <c r="CY221" s="130"/>
      <c r="CZ221" s="130"/>
    </row>
    <row r="222" spans="1:104">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c r="BZ222" s="130"/>
      <c r="CA222" s="130"/>
      <c r="CB222" s="130"/>
      <c r="CC222" s="130"/>
      <c r="CD222" s="130"/>
      <c r="CE222" s="130"/>
      <c r="CF222" s="130"/>
      <c r="CG222" s="130"/>
      <c r="CH222" s="130"/>
      <c r="CI222" s="130"/>
      <c r="CJ222" s="130"/>
      <c r="CK222" s="130"/>
      <c r="CL222" s="130"/>
      <c r="CM222" s="130"/>
      <c r="CN222" s="130"/>
      <c r="CO222" s="130"/>
      <c r="CP222" s="130"/>
      <c r="CQ222" s="130"/>
      <c r="CR222" s="130"/>
      <c r="CS222" s="130"/>
      <c r="CT222" s="130"/>
      <c r="CU222" s="130"/>
      <c r="CV222" s="130"/>
      <c r="CW222" s="130"/>
      <c r="CX222" s="130"/>
      <c r="CY222" s="130"/>
      <c r="CZ222" s="130"/>
    </row>
    <row r="223" spans="1:104">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c r="CS223" s="130"/>
      <c r="CT223" s="130"/>
      <c r="CU223" s="130"/>
      <c r="CV223" s="130"/>
      <c r="CW223" s="130"/>
      <c r="CX223" s="130"/>
      <c r="CY223" s="130"/>
      <c r="CZ223" s="130"/>
    </row>
    <row r="224" spans="1:104">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0"/>
      <c r="CH224" s="130"/>
      <c r="CI224" s="130"/>
      <c r="CJ224" s="130"/>
      <c r="CK224" s="130"/>
      <c r="CL224" s="130"/>
      <c r="CM224" s="130"/>
      <c r="CN224" s="130"/>
      <c r="CO224" s="130"/>
      <c r="CP224" s="130"/>
      <c r="CQ224" s="130"/>
      <c r="CR224" s="130"/>
      <c r="CS224" s="130"/>
      <c r="CT224" s="130"/>
      <c r="CU224" s="130"/>
      <c r="CV224" s="130"/>
      <c r="CW224" s="130"/>
      <c r="CX224" s="130"/>
      <c r="CY224" s="130"/>
      <c r="CZ224" s="130"/>
    </row>
    <row r="225" spans="1:104">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c r="CB225" s="130"/>
      <c r="CC225" s="130"/>
      <c r="CD225" s="130"/>
      <c r="CE225" s="130"/>
      <c r="CF225" s="130"/>
      <c r="CG225" s="130"/>
      <c r="CH225" s="130"/>
      <c r="CI225" s="130"/>
      <c r="CJ225" s="130"/>
      <c r="CK225" s="130"/>
      <c r="CL225" s="130"/>
      <c r="CM225" s="130"/>
      <c r="CN225" s="130"/>
      <c r="CO225" s="130"/>
      <c r="CP225" s="130"/>
      <c r="CQ225" s="130"/>
      <c r="CR225" s="130"/>
      <c r="CS225" s="130"/>
      <c r="CT225" s="130"/>
      <c r="CU225" s="130"/>
      <c r="CV225" s="130"/>
      <c r="CW225" s="130"/>
      <c r="CX225" s="130"/>
      <c r="CY225" s="130"/>
      <c r="CZ225" s="130"/>
    </row>
    <row r="226" spans="1:104">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c r="CB226" s="130"/>
      <c r="CC226" s="130"/>
      <c r="CD226" s="130"/>
      <c r="CE226" s="130"/>
      <c r="CF226" s="130"/>
      <c r="CG226" s="130"/>
      <c r="CH226" s="130"/>
      <c r="CI226" s="130"/>
      <c r="CJ226" s="130"/>
      <c r="CK226" s="130"/>
      <c r="CL226" s="130"/>
      <c r="CM226" s="130"/>
      <c r="CN226" s="130"/>
      <c r="CO226" s="130"/>
      <c r="CP226" s="130"/>
      <c r="CQ226" s="130"/>
      <c r="CR226" s="130"/>
      <c r="CS226" s="130"/>
      <c r="CT226" s="130"/>
      <c r="CU226" s="130"/>
      <c r="CV226" s="130"/>
      <c r="CW226" s="130"/>
      <c r="CX226" s="130"/>
      <c r="CY226" s="130"/>
      <c r="CZ226" s="130"/>
    </row>
    <row r="227" spans="1:104">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30"/>
      <c r="CV227" s="130"/>
      <c r="CW227" s="130"/>
      <c r="CX227" s="130"/>
      <c r="CY227" s="130"/>
      <c r="CZ227" s="130"/>
    </row>
    <row r="228" spans="1:104">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0"/>
      <c r="CH228" s="130"/>
      <c r="CI228" s="130"/>
      <c r="CJ228" s="130"/>
      <c r="CK228" s="130"/>
      <c r="CL228" s="130"/>
      <c r="CM228" s="130"/>
      <c r="CN228" s="130"/>
      <c r="CO228" s="130"/>
      <c r="CP228" s="130"/>
      <c r="CQ228" s="130"/>
      <c r="CR228" s="130"/>
      <c r="CS228" s="130"/>
      <c r="CT228" s="130"/>
      <c r="CU228" s="130"/>
      <c r="CV228" s="130"/>
      <c r="CW228" s="130"/>
      <c r="CX228" s="130"/>
      <c r="CY228" s="130"/>
      <c r="CZ228" s="130"/>
    </row>
    <row r="229" spans="1:104">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c r="CB229" s="130"/>
      <c r="CC229" s="130"/>
      <c r="CD229" s="130"/>
      <c r="CE229" s="130"/>
      <c r="CF229" s="130"/>
      <c r="CG229" s="130"/>
      <c r="CH229" s="130"/>
      <c r="CI229" s="130"/>
      <c r="CJ229" s="130"/>
      <c r="CK229" s="130"/>
      <c r="CL229" s="130"/>
      <c r="CM229" s="130"/>
      <c r="CN229" s="130"/>
      <c r="CO229" s="130"/>
      <c r="CP229" s="130"/>
      <c r="CQ229" s="130"/>
      <c r="CR229" s="130"/>
      <c r="CS229" s="130"/>
      <c r="CT229" s="130"/>
      <c r="CU229" s="130"/>
      <c r="CV229" s="130"/>
      <c r="CW229" s="130"/>
      <c r="CX229" s="130"/>
      <c r="CY229" s="130"/>
      <c r="CZ229" s="130"/>
    </row>
    <row r="230" spans="1:104">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c r="BZ230" s="130"/>
      <c r="CA230" s="130"/>
      <c r="CB230" s="130"/>
      <c r="CC230" s="130"/>
      <c r="CD230" s="130"/>
      <c r="CE230" s="130"/>
      <c r="CF230" s="130"/>
      <c r="CG230" s="130"/>
      <c r="CH230" s="130"/>
      <c r="CI230" s="130"/>
      <c r="CJ230" s="130"/>
      <c r="CK230" s="130"/>
      <c r="CL230" s="130"/>
      <c r="CM230" s="130"/>
      <c r="CN230" s="130"/>
      <c r="CO230" s="130"/>
      <c r="CP230" s="130"/>
      <c r="CQ230" s="130"/>
      <c r="CR230" s="130"/>
      <c r="CS230" s="130"/>
      <c r="CT230" s="130"/>
      <c r="CU230" s="130"/>
      <c r="CV230" s="130"/>
      <c r="CW230" s="130"/>
      <c r="CX230" s="130"/>
      <c r="CY230" s="130"/>
      <c r="CZ230" s="130"/>
    </row>
    <row r="231" spans="1:104">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row>
    <row r="232" spans="1:104">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0"/>
      <c r="CY232" s="130"/>
      <c r="CZ232" s="130"/>
    </row>
    <row r="233" spans="1:104">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c r="CB233" s="130"/>
      <c r="CC233" s="130"/>
      <c r="CD233" s="130"/>
      <c r="CE233" s="130"/>
      <c r="CF233" s="130"/>
      <c r="CG233" s="130"/>
      <c r="CH233" s="130"/>
      <c r="CI233" s="130"/>
      <c r="CJ233" s="130"/>
      <c r="CK233" s="130"/>
      <c r="CL233" s="130"/>
      <c r="CM233" s="130"/>
      <c r="CN233" s="130"/>
      <c r="CO233" s="130"/>
      <c r="CP233" s="130"/>
      <c r="CQ233" s="130"/>
      <c r="CR233" s="130"/>
      <c r="CS233" s="130"/>
      <c r="CT233" s="130"/>
      <c r="CU233" s="130"/>
      <c r="CV233" s="130"/>
      <c r="CW233" s="130"/>
      <c r="CX233" s="130"/>
      <c r="CY233" s="130"/>
      <c r="CZ233" s="130"/>
    </row>
    <row r="234" spans="1:104">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c r="CB234" s="130"/>
      <c r="CC234" s="130"/>
      <c r="CD234" s="130"/>
      <c r="CE234" s="130"/>
      <c r="CF234" s="130"/>
      <c r="CG234" s="130"/>
      <c r="CH234" s="130"/>
      <c r="CI234" s="130"/>
      <c r="CJ234" s="130"/>
      <c r="CK234" s="130"/>
      <c r="CL234" s="130"/>
      <c r="CM234" s="130"/>
      <c r="CN234" s="130"/>
      <c r="CO234" s="130"/>
      <c r="CP234" s="130"/>
      <c r="CQ234" s="130"/>
      <c r="CR234" s="130"/>
      <c r="CS234" s="130"/>
      <c r="CT234" s="130"/>
      <c r="CU234" s="130"/>
      <c r="CV234" s="130"/>
      <c r="CW234" s="130"/>
      <c r="CX234" s="130"/>
      <c r="CY234" s="130"/>
      <c r="CZ234" s="130"/>
    </row>
    <row r="235" spans="1:104">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0"/>
      <c r="CY235" s="130"/>
      <c r="CZ235" s="130"/>
    </row>
    <row r="236" spans="1:104">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0"/>
      <c r="CY236" s="130"/>
      <c r="CZ236" s="130"/>
    </row>
    <row r="237" spans="1:104">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c r="CS237" s="130"/>
      <c r="CT237" s="130"/>
      <c r="CU237" s="130"/>
      <c r="CV237" s="130"/>
      <c r="CW237" s="130"/>
      <c r="CX237" s="130"/>
      <c r="CY237" s="130"/>
      <c r="CZ237" s="130"/>
    </row>
    <row r="238" spans="1:104">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c r="CB238" s="130"/>
      <c r="CC238" s="130"/>
      <c r="CD238" s="130"/>
      <c r="CE238" s="130"/>
      <c r="CF238" s="130"/>
      <c r="CG238" s="130"/>
      <c r="CH238" s="130"/>
      <c r="CI238" s="130"/>
      <c r="CJ238" s="130"/>
      <c r="CK238" s="130"/>
      <c r="CL238" s="130"/>
      <c r="CM238" s="130"/>
      <c r="CN238" s="130"/>
      <c r="CO238" s="130"/>
      <c r="CP238" s="130"/>
      <c r="CQ238" s="130"/>
      <c r="CR238" s="130"/>
      <c r="CS238" s="130"/>
      <c r="CT238" s="130"/>
      <c r="CU238" s="130"/>
      <c r="CV238" s="130"/>
      <c r="CW238" s="130"/>
      <c r="CX238" s="130"/>
      <c r="CY238" s="130"/>
      <c r="CZ238" s="130"/>
    </row>
    <row r="239" spans="1:104">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0"/>
      <c r="CY239" s="130"/>
      <c r="CZ239" s="130"/>
    </row>
    <row r="240" spans="1:104">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0"/>
      <c r="CT240" s="130"/>
      <c r="CU240" s="130"/>
      <c r="CV240" s="130"/>
      <c r="CW240" s="130"/>
      <c r="CX240" s="130"/>
      <c r="CY240" s="130"/>
      <c r="CZ240" s="130"/>
    </row>
    <row r="241" spans="1:104">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row>
    <row r="242" spans="1:104">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row>
    <row r="243" spans="1:104">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0"/>
      <c r="CY243" s="130"/>
      <c r="CZ243" s="130"/>
    </row>
    <row r="244" spans="1:104">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row>
    <row r="245" spans="1:104">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c r="BZ245" s="130"/>
      <c r="CA245" s="130"/>
      <c r="CB245" s="130"/>
      <c r="CC245" s="130"/>
      <c r="CD245" s="130"/>
      <c r="CE245" s="130"/>
      <c r="CF245" s="130"/>
      <c r="CG245" s="130"/>
      <c r="CH245" s="130"/>
      <c r="CI245" s="130"/>
      <c r="CJ245" s="130"/>
      <c r="CK245" s="130"/>
      <c r="CL245" s="130"/>
      <c r="CM245" s="130"/>
      <c r="CN245" s="130"/>
      <c r="CO245" s="130"/>
      <c r="CP245" s="130"/>
      <c r="CQ245" s="130"/>
      <c r="CR245" s="130"/>
      <c r="CS245" s="130"/>
      <c r="CT245" s="130"/>
      <c r="CU245" s="130"/>
      <c r="CV245" s="130"/>
      <c r="CW245" s="130"/>
      <c r="CX245" s="130"/>
      <c r="CY245" s="130"/>
      <c r="CZ245" s="130"/>
    </row>
    <row r="246" spans="1:104">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c r="CB246" s="130"/>
      <c r="CC246" s="130"/>
      <c r="CD246" s="130"/>
      <c r="CE246" s="130"/>
      <c r="CF246" s="130"/>
      <c r="CG246" s="130"/>
      <c r="CH246" s="130"/>
      <c r="CI246" s="130"/>
      <c r="CJ246" s="130"/>
      <c r="CK246" s="130"/>
      <c r="CL246" s="130"/>
      <c r="CM246" s="130"/>
      <c r="CN246" s="130"/>
      <c r="CO246" s="130"/>
      <c r="CP246" s="130"/>
      <c r="CQ246" s="130"/>
      <c r="CR246" s="130"/>
      <c r="CS246" s="130"/>
      <c r="CT246" s="130"/>
      <c r="CU246" s="130"/>
      <c r="CV246" s="130"/>
      <c r="CW246" s="130"/>
      <c r="CX246" s="130"/>
      <c r="CY246" s="130"/>
      <c r="CZ246" s="130"/>
    </row>
    <row r="247" spans="1:104">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0"/>
      <c r="CY247" s="130"/>
      <c r="CZ247" s="130"/>
    </row>
    <row r="248" spans="1:104">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row>
    <row r="249" spans="1:104">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row>
    <row r="250" spans="1:104">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row>
    <row r="251" spans="1:104">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0"/>
      <c r="CY251" s="130"/>
      <c r="CZ251" s="130"/>
    </row>
    <row r="252" spans="1:104">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row>
    <row r="253" spans="1:104">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0"/>
      <c r="CO253" s="130"/>
      <c r="CP253" s="130"/>
      <c r="CQ253" s="130"/>
      <c r="CR253" s="130"/>
      <c r="CS253" s="130"/>
      <c r="CT253" s="130"/>
      <c r="CU253" s="130"/>
      <c r="CV253" s="130"/>
      <c r="CW253" s="130"/>
      <c r="CX253" s="130"/>
      <c r="CY253" s="130"/>
      <c r="CZ253" s="130"/>
    </row>
    <row r="254" spans="1:104">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c r="BZ254" s="130"/>
      <c r="CA254" s="130"/>
      <c r="CB254" s="130"/>
      <c r="CC254" s="130"/>
      <c r="CD254" s="130"/>
      <c r="CE254" s="130"/>
      <c r="CF254" s="130"/>
      <c r="CG254" s="130"/>
      <c r="CH254" s="130"/>
      <c r="CI254" s="130"/>
      <c r="CJ254" s="130"/>
      <c r="CK254" s="130"/>
      <c r="CL254" s="130"/>
      <c r="CM254" s="130"/>
      <c r="CN254" s="130"/>
      <c r="CO254" s="130"/>
      <c r="CP254" s="130"/>
      <c r="CQ254" s="130"/>
      <c r="CR254" s="130"/>
      <c r="CS254" s="130"/>
      <c r="CT254" s="130"/>
      <c r="CU254" s="130"/>
      <c r="CV254" s="130"/>
      <c r="CW254" s="130"/>
      <c r="CX254" s="130"/>
      <c r="CY254" s="130"/>
      <c r="CZ254" s="130"/>
    </row>
    <row r="255" spans="1:104">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0"/>
      <c r="CY255" s="130"/>
      <c r="CZ255" s="130"/>
    </row>
    <row r="256" spans="1:104">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0"/>
      <c r="CY256" s="130"/>
      <c r="CZ256" s="130"/>
    </row>
    <row r="257" spans="1:104">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c r="BZ257" s="130"/>
      <c r="CA257" s="130"/>
      <c r="CB257" s="130"/>
      <c r="CC257" s="130"/>
      <c r="CD257" s="130"/>
      <c r="CE257" s="130"/>
      <c r="CF257" s="130"/>
      <c r="CG257" s="130"/>
      <c r="CH257" s="130"/>
      <c r="CI257" s="130"/>
      <c r="CJ257" s="130"/>
      <c r="CK257" s="130"/>
      <c r="CL257" s="130"/>
      <c r="CM257" s="130"/>
      <c r="CN257" s="130"/>
      <c r="CO257" s="130"/>
      <c r="CP257" s="130"/>
      <c r="CQ257" s="130"/>
      <c r="CR257" s="130"/>
      <c r="CS257" s="130"/>
      <c r="CT257" s="130"/>
      <c r="CU257" s="130"/>
      <c r="CV257" s="130"/>
      <c r="CW257" s="130"/>
      <c r="CX257" s="130"/>
      <c r="CY257" s="130"/>
      <c r="CZ257" s="130"/>
    </row>
    <row r="258" spans="1:104">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c r="BZ258" s="130"/>
      <c r="CA258" s="130"/>
      <c r="CB258" s="130"/>
      <c r="CC258" s="130"/>
      <c r="CD258" s="130"/>
      <c r="CE258" s="130"/>
      <c r="CF258" s="130"/>
      <c r="CG258" s="130"/>
      <c r="CH258" s="130"/>
      <c r="CI258" s="130"/>
      <c r="CJ258" s="130"/>
      <c r="CK258" s="130"/>
      <c r="CL258" s="130"/>
      <c r="CM258" s="130"/>
      <c r="CN258" s="130"/>
      <c r="CO258" s="130"/>
      <c r="CP258" s="130"/>
      <c r="CQ258" s="130"/>
      <c r="CR258" s="130"/>
      <c r="CS258" s="130"/>
      <c r="CT258" s="130"/>
      <c r="CU258" s="130"/>
      <c r="CV258" s="130"/>
      <c r="CW258" s="130"/>
      <c r="CX258" s="130"/>
      <c r="CY258" s="130"/>
      <c r="CZ258" s="130"/>
    </row>
    <row r="259" spans="1:104">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row>
    <row r="260" spans="1:104">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0"/>
      <c r="CY260" s="130"/>
      <c r="CZ260" s="130"/>
    </row>
    <row r="261" spans="1:104">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130"/>
      <c r="CN261" s="130"/>
      <c r="CO261" s="130"/>
      <c r="CP261" s="130"/>
      <c r="CQ261" s="130"/>
      <c r="CR261" s="130"/>
      <c r="CS261" s="130"/>
      <c r="CT261" s="130"/>
      <c r="CU261" s="130"/>
      <c r="CV261" s="130"/>
      <c r="CW261" s="130"/>
      <c r="CX261" s="130"/>
      <c r="CY261" s="130"/>
      <c r="CZ261" s="130"/>
    </row>
    <row r="262" spans="1:104">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c r="CS262" s="130"/>
      <c r="CT262" s="130"/>
      <c r="CU262" s="130"/>
      <c r="CV262" s="130"/>
      <c r="CW262" s="130"/>
      <c r="CX262" s="130"/>
      <c r="CY262" s="130"/>
      <c r="CZ262" s="130"/>
    </row>
    <row r="263" spans="1:104">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0"/>
      <c r="CY263" s="130"/>
      <c r="CZ263" s="130"/>
    </row>
    <row r="264" spans="1:104">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row>
    <row r="265" spans="1:104">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row>
    <row r="266" spans="1:104">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c r="AZ266" s="130"/>
      <c r="BA266" s="130"/>
      <c r="BB266" s="130"/>
      <c r="BC266" s="130"/>
      <c r="BD266" s="130"/>
      <c r="BE266" s="130"/>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c r="BZ266" s="130"/>
      <c r="CA266" s="130"/>
      <c r="CB266" s="130"/>
      <c r="CC266" s="130"/>
      <c r="CD266" s="130"/>
      <c r="CE266" s="130"/>
      <c r="CF266" s="130"/>
      <c r="CG266" s="130"/>
      <c r="CH266" s="130"/>
      <c r="CI266" s="130"/>
      <c r="CJ266" s="130"/>
      <c r="CK266" s="130"/>
      <c r="CL266" s="130"/>
      <c r="CM266" s="130"/>
      <c r="CN266" s="130"/>
      <c r="CO266" s="130"/>
      <c r="CP266" s="130"/>
      <c r="CQ266" s="130"/>
      <c r="CR266" s="130"/>
      <c r="CS266" s="130"/>
      <c r="CT266" s="130"/>
      <c r="CU266" s="130"/>
      <c r="CV266" s="130"/>
      <c r="CW266" s="130"/>
      <c r="CX266" s="130"/>
      <c r="CY266" s="130"/>
      <c r="CZ266" s="130"/>
    </row>
    <row r="267" spans="1:104">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AQ267" s="130"/>
      <c r="AR267" s="130"/>
      <c r="AS267" s="130"/>
      <c r="AT267" s="130"/>
      <c r="AU267" s="130"/>
      <c r="AV267" s="130"/>
      <c r="AW267" s="130"/>
      <c r="AX267" s="130"/>
      <c r="AY267" s="130"/>
      <c r="AZ267" s="130"/>
      <c r="BA267" s="130"/>
      <c r="BB267" s="130"/>
      <c r="BC267" s="130"/>
      <c r="BD267" s="130"/>
      <c r="BE267" s="130"/>
      <c r="BF267" s="130"/>
      <c r="BG267" s="130"/>
      <c r="BH267" s="130"/>
      <c r="BI267" s="130"/>
      <c r="BJ267" s="130"/>
      <c r="BK267" s="130"/>
      <c r="BL267" s="130"/>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0"/>
      <c r="CY267" s="130"/>
      <c r="CZ267" s="130"/>
    </row>
    <row r="268" spans="1:104">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0"/>
      <c r="CY268" s="130"/>
      <c r="CZ268" s="130"/>
    </row>
    <row r="269" spans="1:104">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130"/>
      <c r="BN269" s="130"/>
      <c r="BO269" s="130"/>
      <c r="BP269" s="130"/>
      <c r="BQ269" s="130"/>
      <c r="BR269" s="130"/>
      <c r="BS269" s="130"/>
      <c r="BT269" s="130"/>
      <c r="BU269" s="130"/>
      <c r="BV269" s="130"/>
      <c r="BW269" s="130"/>
      <c r="BX269" s="130"/>
      <c r="BY269" s="130"/>
      <c r="BZ269" s="130"/>
      <c r="CA269" s="130"/>
      <c r="CB269" s="130"/>
      <c r="CC269" s="130"/>
      <c r="CD269" s="130"/>
      <c r="CE269" s="130"/>
      <c r="CF269" s="130"/>
      <c r="CG269" s="130"/>
      <c r="CH269" s="130"/>
      <c r="CI269" s="130"/>
      <c r="CJ269" s="130"/>
      <c r="CK269" s="130"/>
      <c r="CL269" s="130"/>
      <c r="CM269" s="130"/>
      <c r="CN269" s="130"/>
      <c r="CO269" s="130"/>
      <c r="CP269" s="130"/>
      <c r="CQ269" s="130"/>
      <c r="CR269" s="130"/>
      <c r="CS269" s="130"/>
      <c r="CT269" s="130"/>
      <c r="CU269" s="130"/>
      <c r="CV269" s="130"/>
      <c r="CW269" s="130"/>
      <c r="CX269" s="130"/>
      <c r="CY269" s="130"/>
      <c r="CZ269" s="130"/>
    </row>
    <row r="270" spans="1:104">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130"/>
      <c r="BN270" s="130"/>
      <c r="BO270" s="130"/>
      <c r="BP270" s="130"/>
      <c r="BQ270" s="130"/>
      <c r="BR270" s="130"/>
      <c r="BS270" s="130"/>
      <c r="BT270" s="130"/>
      <c r="BU270" s="130"/>
      <c r="BV270" s="130"/>
      <c r="BW270" s="130"/>
      <c r="BX270" s="130"/>
      <c r="BY270" s="130"/>
      <c r="BZ270" s="130"/>
      <c r="CA270" s="130"/>
      <c r="CB270" s="130"/>
      <c r="CC270" s="130"/>
      <c r="CD270" s="130"/>
      <c r="CE270" s="130"/>
      <c r="CF270" s="130"/>
      <c r="CG270" s="130"/>
      <c r="CH270" s="130"/>
      <c r="CI270" s="130"/>
      <c r="CJ270" s="130"/>
      <c r="CK270" s="130"/>
      <c r="CL270" s="130"/>
      <c r="CM270" s="130"/>
      <c r="CN270" s="130"/>
      <c r="CO270" s="130"/>
      <c r="CP270" s="130"/>
      <c r="CQ270" s="130"/>
      <c r="CR270" s="130"/>
      <c r="CS270" s="130"/>
      <c r="CT270" s="130"/>
      <c r="CU270" s="130"/>
      <c r="CV270" s="130"/>
      <c r="CW270" s="130"/>
      <c r="CX270" s="130"/>
      <c r="CY270" s="130"/>
      <c r="CZ270" s="130"/>
    </row>
    <row r="271" spans="1:104">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row>
    <row r="272" spans="1:104">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row>
    <row r="273" spans="1:104">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c r="CS273" s="130"/>
      <c r="CT273" s="130"/>
      <c r="CU273" s="130"/>
      <c r="CV273" s="130"/>
      <c r="CW273" s="130"/>
      <c r="CX273" s="130"/>
      <c r="CY273" s="130"/>
      <c r="CZ273" s="130"/>
    </row>
    <row r="274" spans="1:104">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row>
    <row r="275" spans="1:104">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0"/>
      <c r="CY275" s="130"/>
      <c r="CZ275" s="130"/>
    </row>
    <row r="276" spans="1:104">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row>
    <row r="277" spans="1:104">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row>
    <row r="278" spans="1:104">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130"/>
      <c r="BN278" s="130"/>
      <c r="BO278" s="130"/>
      <c r="BP278" s="130"/>
      <c r="BQ278" s="130"/>
      <c r="BR278" s="130"/>
      <c r="BS278" s="130"/>
      <c r="BT278" s="130"/>
      <c r="BU278" s="130"/>
      <c r="BV278" s="130"/>
      <c r="BW278" s="130"/>
      <c r="BX278" s="130"/>
      <c r="BY278" s="130"/>
      <c r="BZ278" s="130"/>
      <c r="CA278" s="130"/>
      <c r="CB278" s="130"/>
      <c r="CC278" s="130"/>
      <c r="CD278" s="130"/>
      <c r="CE278" s="130"/>
      <c r="CF278" s="130"/>
      <c r="CG278" s="130"/>
      <c r="CH278" s="130"/>
      <c r="CI278" s="130"/>
      <c r="CJ278" s="130"/>
      <c r="CK278" s="130"/>
      <c r="CL278" s="130"/>
      <c r="CM278" s="130"/>
      <c r="CN278" s="130"/>
      <c r="CO278" s="130"/>
      <c r="CP278" s="130"/>
      <c r="CQ278" s="130"/>
      <c r="CR278" s="130"/>
      <c r="CS278" s="130"/>
      <c r="CT278" s="130"/>
      <c r="CU278" s="130"/>
      <c r="CV278" s="130"/>
      <c r="CW278" s="130"/>
      <c r="CX278" s="130"/>
      <c r="CY278" s="130"/>
      <c r="CZ278" s="130"/>
    </row>
    <row r="279" spans="1:104">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row>
    <row r="280" spans="1:104">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c r="AZ280" s="130"/>
      <c r="BA280" s="130"/>
      <c r="BB280" s="130"/>
      <c r="BC280" s="130"/>
      <c r="BD280" s="130"/>
      <c r="BE280" s="130"/>
      <c r="BF280" s="130"/>
      <c r="BG280" s="130"/>
      <c r="BH280" s="130"/>
      <c r="BI280" s="130"/>
      <c r="BJ280" s="130"/>
      <c r="BK280" s="130"/>
      <c r="BL280" s="130"/>
      <c r="BM280" s="130"/>
      <c r="BN280" s="130"/>
      <c r="BO280" s="130"/>
      <c r="BP280" s="130"/>
      <c r="BQ280" s="130"/>
      <c r="BR280" s="130"/>
      <c r="BS280" s="130"/>
      <c r="BT280" s="130"/>
      <c r="BU280" s="130"/>
      <c r="BV280" s="130"/>
      <c r="BW280" s="130"/>
      <c r="BX280" s="130"/>
      <c r="BY280" s="130"/>
      <c r="BZ280" s="130"/>
      <c r="CA280" s="130"/>
      <c r="CB280" s="130"/>
      <c r="CC280" s="130"/>
      <c r="CD280" s="130"/>
      <c r="CE280" s="130"/>
      <c r="CF280" s="130"/>
      <c r="CG280" s="130"/>
      <c r="CH280" s="130"/>
      <c r="CI280" s="130"/>
      <c r="CJ280" s="130"/>
      <c r="CK280" s="130"/>
      <c r="CL280" s="130"/>
      <c r="CM280" s="130"/>
      <c r="CN280" s="130"/>
      <c r="CO280" s="130"/>
      <c r="CP280" s="130"/>
      <c r="CQ280" s="130"/>
      <c r="CR280" s="130"/>
      <c r="CS280" s="130"/>
      <c r="CT280" s="130"/>
      <c r="CU280" s="130"/>
      <c r="CV280" s="130"/>
      <c r="CW280" s="130"/>
      <c r="CX280" s="130"/>
      <c r="CY280" s="130"/>
      <c r="CZ280" s="130"/>
    </row>
    <row r="281" spans="1:104">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O281" s="130"/>
      <c r="AP281" s="130"/>
      <c r="AQ281" s="130"/>
      <c r="AR281" s="130"/>
      <c r="AS281" s="130"/>
      <c r="AT281" s="130"/>
      <c r="AU281" s="130"/>
      <c r="AV281" s="130"/>
      <c r="AW281" s="130"/>
      <c r="AX281" s="130"/>
      <c r="AY281" s="130"/>
      <c r="AZ281" s="130"/>
      <c r="BA281" s="130"/>
      <c r="BB281" s="130"/>
      <c r="BC281" s="130"/>
      <c r="BD281" s="130"/>
      <c r="BE281" s="130"/>
      <c r="BF281" s="130"/>
      <c r="BG281" s="130"/>
      <c r="BH281" s="130"/>
      <c r="BI281" s="130"/>
      <c r="BJ281" s="130"/>
      <c r="BK281" s="130"/>
      <c r="BL281" s="130"/>
      <c r="BM281" s="130"/>
      <c r="BN281" s="130"/>
      <c r="BO281" s="130"/>
      <c r="BP281" s="130"/>
      <c r="BQ281" s="130"/>
      <c r="BR281" s="130"/>
      <c r="BS281" s="130"/>
      <c r="BT281" s="130"/>
      <c r="BU281" s="130"/>
      <c r="BV281" s="130"/>
      <c r="BW281" s="130"/>
      <c r="BX281" s="130"/>
      <c r="BY281" s="130"/>
      <c r="BZ281" s="130"/>
      <c r="CA281" s="130"/>
      <c r="CB281" s="130"/>
      <c r="CC281" s="130"/>
      <c r="CD281" s="130"/>
      <c r="CE281" s="130"/>
      <c r="CF281" s="130"/>
      <c r="CG281" s="130"/>
      <c r="CH281" s="130"/>
      <c r="CI281" s="130"/>
      <c r="CJ281" s="130"/>
      <c r="CK281" s="130"/>
      <c r="CL281" s="130"/>
      <c r="CM281" s="130"/>
      <c r="CN281" s="130"/>
      <c r="CO281" s="130"/>
      <c r="CP281" s="130"/>
      <c r="CQ281" s="130"/>
      <c r="CR281" s="130"/>
      <c r="CS281" s="130"/>
      <c r="CT281" s="130"/>
      <c r="CU281" s="130"/>
      <c r="CV281" s="130"/>
      <c r="CW281" s="130"/>
      <c r="CX281" s="130"/>
      <c r="CY281" s="130"/>
      <c r="CZ281" s="130"/>
    </row>
    <row r="282" spans="1:104">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0"/>
      <c r="AY282" s="130"/>
      <c r="AZ282" s="130"/>
      <c r="BA282" s="130"/>
      <c r="BB282" s="130"/>
      <c r="BC282" s="130"/>
      <c r="BD282" s="130"/>
      <c r="BE282" s="130"/>
      <c r="BF282" s="130"/>
      <c r="BG282" s="130"/>
      <c r="BH282" s="130"/>
      <c r="BI282" s="130"/>
      <c r="BJ282" s="130"/>
      <c r="BK282" s="130"/>
      <c r="BL282" s="130"/>
      <c r="BM282" s="130"/>
      <c r="BN282" s="130"/>
      <c r="BO282" s="130"/>
      <c r="BP282" s="130"/>
      <c r="BQ282" s="130"/>
      <c r="BR282" s="130"/>
      <c r="BS282" s="130"/>
      <c r="BT282" s="130"/>
      <c r="BU282" s="130"/>
      <c r="BV282" s="130"/>
      <c r="BW282" s="130"/>
      <c r="BX282" s="130"/>
      <c r="BY282" s="130"/>
      <c r="BZ282" s="130"/>
      <c r="CA282" s="130"/>
      <c r="CB282" s="130"/>
      <c r="CC282" s="130"/>
      <c r="CD282" s="130"/>
      <c r="CE282" s="130"/>
      <c r="CF282" s="130"/>
      <c r="CG282" s="130"/>
      <c r="CH282" s="130"/>
      <c r="CI282" s="130"/>
      <c r="CJ282" s="130"/>
      <c r="CK282" s="130"/>
      <c r="CL282" s="130"/>
      <c r="CM282" s="130"/>
      <c r="CN282" s="130"/>
      <c r="CO282" s="130"/>
      <c r="CP282" s="130"/>
      <c r="CQ282" s="130"/>
      <c r="CR282" s="130"/>
      <c r="CS282" s="130"/>
      <c r="CT282" s="130"/>
      <c r="CU282" s="130"/>
      <c r="CV282" s="130"/>
      <c r="CW282" s="130"/>
      <c r="CX282" s="130"/>
      <c r="CY282" s="130"/>
      <c r="CZ282" s="130"/>
    </row>
    <row r="283" spans="1:104">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c r="AU283" s="130"/>
      <c r="AV283" s="130"/>
      <c r="AW283" s="130"/>
      <c r="AX283" s="130"/>
      <c r="AY283" s="130"/>
      <c r="AZ283" s="130"/>
      <c r="BA283" s="130"/>
      <c r="BB283" s="130"/>
      <c r="BC283" s="130"/>
      <c r="BD283" s="130"/>
      <c r="BE283" s="130"/>
      <c r="BF283" s="130"/>
      <c r="BG283" s="130"/>
      <c r="BH283" s="130"/>
      <c r="BI283" s="130"/>
      <c r="BJ283" s="130"/>
      <c r="BK283" s="130"/>
      <c r="BL283" s="130"/>
      <c r="BM283" s="130"/>
      <c r="BN283" s="130"/>
      <c r="BO283" s="130"/>
      <c r="BP283" s="130"/>
      <c r="BQ283" s="130"/>
      <c r="BR283" s="130"/>
      <c r="BS283" s="130"/>
      <c r="BT283" s="130"/>
      <c r="BU283" s="130"/>
      <c r="BV283" s="130"/>
      <c r="BW283" s="130"/>
      <c r="BX283" s="130"/>
      <c r="BY283" s="130"/>
      <c r="BZ283" s="130"/>
      <c r="CA283" s="130"/>
      <c r="CB283" s="130"/>
      <c r="CC283" s="130"/>
      <c r="CD283" s="130"/>
      <c r="CE283" s="130"/>
      <c r="CF283" s="130"/>
      <c r="CG283" s="130"/>
      <c r="CH283" s="130"/>
      <c r="CI283" s="130"/>
      <c r="CJ283" s="130"/>
      <c r="CK283" s="130"/>
      <c r="CL283" s="130"/>
      <c r="CM283" s="130"/>
      <c r="CN283" s="130"/>
      <c r="CO283" s="130"/>
      <c r="CP283" s="130"/>
      <c r="CQ283" s="130"/>
      <c r="CR283" s="130"/>
      <c r="CS283" s="130"/>
      <c r="CT283" s="130"/>
      <c r="CU283" s="130"/>
      <c r="CV283" s="130"/>
      <c r="CW283" s="130"/>
      <c r="CX283" s="130"/>
      <c r="CY283" s="130"/>
      <c r="CZ283" s="130"/>
    </row>
    <row r="284" spans="1:104">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c r="AZ284" s="130"/>
      <c r="BA284" s="130"/>
      <c r="BB284" s="130"/>
      <c r="BC284" s="130"/>
      <c r="BD284" s="130"/>
      <c r="BE284" s="130"/>
      <c r="BF284" s="130"/>
      <c r="BG284" s="130"/>
      <c r="BH284" s="130"/>
      <c r="BI284" s="130"/>
      <c r="BJ284" s="130"/>
      <c r="BK284" s="130"/>
      <c r="BL284" s="130"/>
      <c r="BM284" s="130"/>
      <c r="BN284" s="130"/>
      <c r="BO284" s="130"/>
      <c r="BP284" s="130"/>
      <c r="BQ284" s="130"/>
      <c r="BR284" s="130"/>
      <c r="BS284" s="130"/>
      <c r="BT284" s="130"/>
      <c r="BU284" s="130"/>
      <c r="BV284" s="130"/>
      <c r="BW284" s="130"/>
      <c r="BX284" s="130"/>
      <c r="BY284" s="130"/>
      <c r="BZ284" s="130"/>
      <c r="CA284" s="130"/>
      <c r="CB284" s="130"/>
      <c r="CC284" s="130"/>
      <c r="CD284" s="130"/>
      <c r="CE284" s="130"/>
      <c r="CF284" s="130"/>
      <c r="CG284" s="130"/>
      <c r="CH284" s="130"/>
      <c r="CI284" s="130"/>
      <c r="CJ284" s="130"/>
      <c r="CK284" s="130"/>
      <c r="CL284" s="130"/>
      <c r="CM284" s="130"/>
      <c r="CN284" s="130"/>
      <c r="CO284" s="130"/>
      <c r="CP284" s="130"/>
      <c r="CQ284" s="130"/>
      <c r="CR284" s="130"/>
      <c r="CS284" s="130"/>
      <c r="CT284" s="130"/>
      <c r="CU284" s="130"/>
      <c r="CV284" s="130"/>
      <c r="CW284" s="130"/>
      <c r="CX284" s="130"/>
      <c r="CY284" s="130"/>
      <c r="CZ284" s="130"/>
    </row>
    <row r="285" spans="1:104">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c r="AZ285" s="130"/>
      <c r="BA285" s="130"/>
      <c r="BB285" s="130"/>
      <c r="BC285" s="130"/>
      <c r="BD285" s="130"/>
      <c r="BE285" s="130"/>
      <c r="BF285" s="130"/>
      <c r="BG285" s="130"/>
      <c r="BH285" s="130"/>
      <c r="BI285" s="130"/>
      <c r="BJ285" s="130"/>
      <c r="BK285" s="130"/>
      <c r="BL285" s="130"/>
      <c r="BM285" s="130"/>
      <c r="BN285" s="130"/>
      <c r="BO285" s="130"/>
      <c r="BP285" s="130"/>
      <c r="BQ285" s="130"/>
      <c r="BR285" s="130"/>
      <c r="BS285" s="130"/>
      <c r="BT285" s="130"/>
      <c r="BU285" s="130"/>
      <c r="BV285" s="130"/>
      <c r="BW285" s="130"/>
      <c r="BX285" s="130"/>
      <c r="BY285" s="130"/>
      <c r="BZ285" s="130"/>
      <c r="CA285" s="130"/>
      <c r="CB285" s="130"/>
      <c r="CC285" s="130"/>
      <c r="CD285" s="130"/>
      <c r="CE285" s="130"/>
      <c r="CF285" s="130"/>
      <c r="CG285" s="130"/>
      <c r="CH285" s="130"/>
      <c r="CI285" s="130"/>
      <c r="CJ285" s="130"/>
      <c r="CK285" s="130"/>
      <c r="CL285" s="130"/>
      <c r="CM285" s="130"/>
      <c r="CN285" s="130"/>
      <c r="CO285" s="130"/>
      <c r="CP285" s="130"/>
      <c r="CQ285" s="130"/>
      <c r="CR285" s="130"/>
      <c r="CS285" s="130"/>
      <c r="CT285" s="130"/>
      <c r="CU285" s="130"/>
      <c r="CV285" s="130"/>
      <c r="CW285" s="130"/>
      <c r="CX285" s="130"/>
      <c r="CY285" s="130"/>
      <c r="CZ285" s="130"/>
    </row>
    <row r="286" spans="1:104">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0"/>
      <c r="BA286" s="130"/>
      <c r="BB286" s="130"/>
      <c r="BC286" s="130"/>
      <c r="BD286" s="130"/>
      <c r="BE286" s="130"/>
      <c r="BF286" s="130"/>
      <c r="BG286" s="130"/>
      <c r="BH286" s="130"/>
      <c r="BI286" s="130"/>
      <c r="BJ286" s="130"/>
      <c r="BK286" s="130"/>
      <c r="BL286" s="130"/>
      <c r="BM286" s="130"/>
      <c r="BN286" s="130"/>
      <c r="BO286" s="130"/>
      <c r="BP286" s="130"/>
      <c r="BQ286" s="130"/>
      <c r="BR286" s="130"/>
      <c r="BS286" s="130"/>
      <c r="BT286" s="130"/>
      <c r="BU286" s="130"/>
      <c r="BV286" s="130"/>
      <c r="BW286" s="130"/>
      <c r="BX286" s="130"/>
      <c r="BY286" s="130"/>
      <c r="BZ286" s="130"/>
      <c r="CA286" s="130"/>
      <c r="CB286" s="130"/>
      <c r="CC286" s="130"/>
      <c r="CD286" s="130"/>
      <c r="CE286" s="130"/>
      <c r="CF286" s="130"/>
      <c r="CG286" s="130"/>
      <c r="CH286" s="130"/>
      <c r="CI286" s="130"/>
      <c r="CJ286" s="130"/>
      <c r="CK286" s="130"/>
      <c r="CL286" s="130"/>
      <c r="CM286" s="130"/>
      <c r="CN286" s="130"/>
      <c r="CO286" s="130"/>
      <c r="CP286" s="130"/>
      <c r="CQ286" s="130"/>
      <c r="CR286" s="130"/>
      <c r="CS286" s="130"/>
      <c r="CT286" s="130"/>
      <c r="CU286" s="130"/>
      <c r="CV286" s="130"/>
      <c r="CW286" s="130"/>
      <c r="CX286" s="130"/>
      <c r="CY286" s="130"/>
      <c r="CZ286" s="130"/>
    </row>
    <row r="287" spans="1:104">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AQ287" s="130"/>
      <c r="AR287" s="130"/>
      <c r="AS287" s="130"/>
      <c r="AT287" s="130"/>
      <c r="AU287" s="130"/>
      <c r="AV287" s="130"/>
      <c r="AW287" s="130"/>
      <c r="AX287" s="130"/>
      <c r="AY287" s="130"/>
      <c r="AZ287" s="130"/>
      <c r="BA287" s="130"/>
      <c r="BB287" s="130"/>
      <c r="BC287" s="130"/>
      <c r="BD287" s="130"/>
      <c r="BE287" s="130"/>
      <c r="BF287" s="130"/>
      <c r="BG287" s="130"/>
      <c r="BH287" s="130"/>
      <c r="BI287" s="130"/>
      <c r="BJ287" s="130"/>
      <c r="BK287" s="130"/>
      <c r="BL287" s="130"/>
      <c r="BM287" s="130"/>
      <c r="BN287" s="130"/>
      <c r="BO287" s="130"/>
      <c r="BP287" s="130"/>
      <c r="BQ287" s="130"/>
      <c r="BR287" s="130"/>
      <c r="BS287" s="130"/>
      <c r="BT287" s="130"/>
      <c r="BU287" s="130"/>
      <c r="BV287" s="130"/>
      <c r="BW287" s="130"/>
      <c r="BX287" s="130"/>
      <c r="BY287" s="130"/>
      <c r="BZ287" s="130"/>
      <c r="CA287" s="130"/>
      <c r="CB287" s="130"/>
      <c r="CC287" s="130"/>
      <c r="CD287" s="130"/>
      <c r="CE287" s="130"/>
      <c r="CF287" s="130"/>
      <c r="CG287" s="130"/>
      <c r="CH287" s="130"/>
      <c r="CI287" s="130"/>
      <c r="CJ287" s="130"/>
      <c r="CK287" s="130"/>
      <c r="CL287" s="130"/>
      <c r="CM287" s="130"/>
      <c r="CN287" s="130"/>
      <c r="CO287" s="130"/>
      <c r="CP287" s="130"/>
      <c r="CQ287" s="130"/>
      <c r="CR287" s="130"/>
      <c r="CS287" s="130"/>
      <c r="CT287" s="130"/>
      <c r="CU287" s="130"/>
      <c r="CV287" s="130"/>
      <c r="CW287" s="130"/>
      <c r="CX287" s="130"/>
      <c r="CY287" s="130"/>
      <c r="CZ287" s="130"/>
    </row>
    <row r="288" spans="1:104">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0"/>
      <c r="AY288" s="130"/>
      <c r="AZ288" s="130"/>
      <c r="BA288" s="130"/>
      <c r="BB288" s="130"/>
      <c r="BC288" s="130"/>
      <c r="BD288" s="130"/>
      <c r="BE288" s="130"/>
      <c r="BF288" s="130"/>
      <c r="BG288" s="130"/>
      <c r="BH288" s="130"/>
      <c r="BI288" s="130"/>
      <c r="BJ288" s="130"/>
      <c r="BK288" s="130"/>
      <c r="BL288" s="130"/>
      <c r="BM288" s="130"/>
      <c r="BN288" s="130"/>
      <c r="BO288" s="130"/>
      <c r="BP288" s="130"/>
      <c r="BQ288" s="130"/>
      <c r="BR288" s="130"/>
      <c r="BS288" s="130"/>
      <c r="BT288" s="130"/>
      <c r="BU288" s="130"/>
      <c r="BV288" s="130"/>
      <c r="BW288" s="130"/>
      <c r="BX288" s="130"/>
      <c r="BY288" s="130"/>
      <c r="BZ288" s="130"/>
      <c r="CA288" s="130"/>
      <c r="CB288" s="130"/>
      <c r="CC288" s="130"/>
      <c r="CD288" s="130"/>
      <c r="CE288" s="130"/>
      <c r="CF288" s="130"/>
      <c r="CG288" s="130"/>
      <c r="CH288" s="130"/>
      <c r="CI288" s="130"/>
      <c r="CJ288" s="130"/>
      <c r="CK288" s="130"/>
      <c r="CL288" s="130"/>
      <c r="CM288" s="130"/>
      <c r="CN288" s="130"/>
      <c r="CO288" s="130"/>
      <c r="CP288" s="130"/>
      <c r="CQ288" s="130"/>
      <c r="CR288" s="130"/>
      <c r="CS288" s="130"/>
      <c r="CT288" s="130"/>
      <c r="CU288" s="130"/>
      <c r="CV288" s="130"/>
      <c r="CW288" s="130"/>
      <c r="CX288" s="130"/>
      <c r="CY288" s="130"/>
      <c r="CZ288" s="130"/>
    </row>
    <row r="289" spans="1:104">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0"/>
      <c r="AY289" s="130"/>
      <c r="AZ289" s="130"/>
      <c r="BA289" s="130"/>
      <c r="BB289" s="130"/>
      <c r="BC289" s="130"/>
      <c r="BD289" s="130"/>
      <c r="BE289" s="130"/>
      <c r="BF289" s="130"/>
      <c r="BG289" s="130"/>
      <c r="BH289" s="130"/>
      <c r="BI289" s="130"/>
      <c r="BJ289" s="130"/>
      <c r="BK289" s="130"/>
      <c r="BL289" s="130"/>
      <c r="BM289" s="130"/>
      <c r="BN289" s="130"/>
      <c r="BO289" s="130"/>
      <c r="BP289" s="130"/>
      <c r="BQ289" s="130"/>
      <c r="BR289" s="130"/>
      <c r="BS289" s="130"/>
      <c r="BT289" s="130"/>
      <c r="BU289" s="130"/>
      <c r="BV289" s="130"/>
      <c r="BW289" s="130"/>
      <c r="BX289" s="130"/>
      <c r="BY289" s="130"/>
      <c r="BZ289" s="130"/>
      <c r="CA289" s="130"/>
      <c r="CB289" s="130"/>
      <c r="CC289" s="130"/>
      <c r="CD289" s="130"/>
      <c r="CE289" s="130"/>
      <c r="CF289" s="130"/>
      <c r="CG289" s="130"/>
      <c r="CH289" s="130"/>
      <c r="CI289" s="130"/>
      <c r="CJ289" s="130"/>
      <c r="CK289" s="130"/>
      <c r="CL289" s="130"/>
      <c r="CM289" s="130"/>
      <c r="CN289" s="130"/>
      <c r="CO289" s="130"/>
      <c r="CP289" s="130"/>
      <c r="CQ289" s="130"/>
      <c r="CR289" s="130"/>
      <c r="CS289" s="130"/>
      <c r="CT289" s="130"/>
      <c r="CU289" s="130"/>
      <c r="CV289" s="130"/>
      <c r="CW289" s="130"/>
      <c r="CX289" s="130"/>
      <c r="CY289" s="130"/>
      <c r="CZ289" s="130"/>
    </row>
    <row r="290" spans="1:104">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0"/>
      <c r="BA290" s="130"/>
      <c r="BB290" s="130"/>
      <c r="BC290" s="130"/>
      <c r="BD290" s="130"/>
      <c r="BE290" s="130"/>
      <c r="BF290" s="130"/>
      <c r="BG290" s="130"/>
      <c r="BH290" s="130"/>
      <c r="BI290" s="130"/>
      <c r="BJ290" s="130"/>
      <c r="BK290" s="130"/>
      <c r="BL290" s="130"/>
      <c r="BM290" s="130"/>
      <c r="BN290" s="130"/>
      <c r="BO290" s="130"/>
      <c r="BP290" s="130"/>
      <c r="BQ290" s="130"/>
      <c r="BR290" s="130"/>
      <c r="BS290" s="130"/>
      <c r="BT290" s="130"/>
      <c r="BU290" s="130"/>
      <c r="BV290" s="130"/>
      <c r="BW290" s="130"/>
      <c r="BX290" s="130"/>
      <c r="BY290" s="130"/>
      <c r="BZ290" s="130"/>
      <c r="CA290" s="130"/>
      <c r="CB290" s="130"/>
      <c r="CC290" s="130"/>
      <c r="CD290" s="130"/>
      <c r="CE290" s="130"/>
      <c r="CF290" s="130"/>
      <c r="CG290" s="130"/>
      <c r="CH290" s="130"/>
      <c r="CI290" s="130"/>
      <c r="CJ290" s="130"/>
      <c r="CK290" s="130"/>
      <c r="CL290" s="130"/>
      <c r="CM290" s="130"/>
      <c r="CN290" s="130"/>
      <c r="CO290" s="130"/>
      <c r="CP290" s="130"/>
      <c r="CQ290" s="130"/>
      <c r="CR290" s="130"/>
      <c r="CS290" s="130"/>
      <c r="CT290" s="130"/>
      <c r="CU290" s="130"/>
      <c r="CV290" s="130"/>
      <c r="CW290" s="130"/>
      <c r="CX290" s="130"/>
      <c r="CY290" s="130"/>
      <c r="CZ290" s="130"/>
    </row>
    <row r="291" spans="1:104">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0"/>
      <c r="BJ291" s="130"/>
      <c r="BK291" s="130"/>
      <c r="BL291" s="130"/>
      <c r="BM291" s="130"/>
      <c r="BN291" s="130"/>
      <c r="BO291" s="130"/>
      <c r="BP291" s="130"/>
      <c r="BQ291" s="130"/>
      <c r="BR291" s="130"/>
      <c r="BS291" s="130"/>
      <c r="BT291" s="130"/>
      <c r="BU291" s="130"/>
      <c r="BV291" s="130"/>
      <c r="BW291" s="130"/>
      <c r="BX291" s="130"/>
      <c r="BY291" s="130"/>
      <c r="BZ291" s="130"/>
      <c r="CA291" s="130"/>
      <c r="CB291" s="130"/>
      <c r="CC291" s="130"/>
      <c r="CD291" s="130"/>
      <c r="CE291" s="130"/>
      <c r="CF291" s="130"/>
      <c r="CG291" s="130"/>
      <c r="CH291" s="130"/>
      <c r="CI291" s="130"/>
      <c r="CJ291" s="130"/>
      <c r="CK291" s="130"/>
      <c r="CL291" s="130"/>
      <c r="CM291" s="130"/>
      <c r="CN291" s="130"/>
      <c r="CO291" s="130"/>
      <c r="CP291" s="130"/>
      <c r="CQ291" s="130"/>
      <c r="CR291" s="130"/>
      <c r="CS291" s="130"/>
      <c r="CT291" s="130"/>
      <c r="CU291" s="130"/>
      <c r="CV291" s="130"/>
      <c r="CW291" s="130"/>
      <c r="CX291" s="130"/>
      <c r="CY291" s="130"/>
      <c r="CZ291" s="130"/>
    </row>
    <row r="292" spans="1:104">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30"/>
      <c r="AY292" s="130"/>
      <c r="AZ292" s="130"/>
      <c r="BA292" s="130"/>
      <c r="BB292" s="130"/>
      <c r="BC292" s="130"/>
      <c r="BD292" s="130"/>
      <c r="BE292" s="130"/>
      <c r="BF292" s="130"/>
      <c r="BG292" s="130"/>
      <c r="BH292" s="130"/>
      <c r="BI292" s="130"/>
      <c r="BJ292" s="130"/>
      <c r="BK292" s="130"/>
      <c r="BL292" s="130"/>
      <c r="BM292" s="130"/>
      <c r="BN292" s="130"/>
      <c r="BO292" s="130"/>
      <c r="BP292" s="130"/>
      <c r="BQ292" s="130"/>
      <c r="BR292" s="130"/>
      <c r="BS292" s="130"/>
      <c r="BT292" s="130"/>
      <c r="BU292" s="130"/>
      <c r="BV292" s="130"/>
      <c r="BW292" s="130"/>
      <c r="BX292" s="130"/>
      <c r="BY292" s="130"/>
      <c r="BZ292" s="130"/>
      <c r="CA292" s="130"/>
      <c r="CB292" s="130"/>
      <c r="CC292" s="130"/>
      <c r="CD292" s="130"/>
      <c r="CE292" s="130"/>
      <c r="CF292" s="130"/>
      <c r="CG292" s="130"/>
      <c r="CH292" s="130"/>
      <c r="CI292" s="130"/>
      <c r="CJ292" s="130"/>
      <c r="CK292" s="130"/>
      <c r="CL292" s="130"/>
      <c r="CM292" s="130"/>
      <c r="CN292" s="130"/>
      <c r="CO292" s="130"/>
      <c r="CP292" s="130"/>
      <c r="CQ292" s="130"/>
      <c r="CR292" s="130"/>
      <c r="CS292" s="130"/>
      <c r="CT292" s="130"/>
      <c r="CU292" s="130"/>
      <c r="CV292" s="130"/>
      <c r="CW292" s="130"/>
      <c r="CX292" s="130"/>
      <c r="CY292" s="130"/>
      <c r="CZ292" s="130"/>
    </row>
    <row r="293" spans="1:104">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c r="AY293" s="130"/>
      <c r="AZ293" s="130"/>
      <c r="BA293" s="130"/>
      <c r="BB293" s="130"/>
      <c r="BC293" s="130"/>
      <c r="BD293" s="130"/>
      <c r="BE293" s="130"/>
      <c r="BF293" s="130"/>
      <c r="BG293" s="130"/>
      <c r="BH293" s="130"/>
      <c r="BI293" s="130"/>
      <c r="BJ293" s="130"/>
      <c r="BK293" s="130"/>
      <c r="BL293" s="130"/>
      <c r="BM293" s="130"/>
      <c r="BN293" s="130"/>
      <c r="BO293" s="130"/>
      <c r="BP293" s="130"/>
      <c r="BQ293" s="130"/>
      <c r="BR293" s="130"/>
      <c r="BS293" s="130"/>
      <c r="BT293" s="130"/>
      <c r="BU293" s="130"/>
      <c r="BV293" s="130"/>
      <c r="BW293" s="130"/>
      <c r="BX293" s="130"/>
      <c r="BY293" s="130"/>
      <c r="BZ293" s="130"/>
      <c r="CA293" s="130"/>
      <c r="CB293" s="130"/>
      <c r="CC293" s="130"/>
      <c r="CD293" s="130"/>
      <c r="CE293" s="130"/>
      <c r="CF293" s="130"/>
      <c r="CG293" s="130"/>
      <c r="CH293" s="130"/>
      <c r="CI293" s="130"/>
      <c r="CJ293" s="130"/>
      <c r="CK293" s="130"/>
      <c r="CL293" s="130"/>
      <c r="CM293" s="130"/>
      <c r="CN293" s="130"/>
      <c r="CO293" s="130"/>
      <c r="CP293" s="130"/>
      <c r="CQ293" s="130"/>
      <c r="CR293" s="130"/>
      <c r="CS293" s="130"/>
      <c r="CT293" s="130"/>
      <c r="CU293" s="130"/>
      <c r="CV293" s="130"/>
      <c r="CW293" s="130"/>
      <c r="CX293" s="130"/>
      <c r="CY293" s="130"/>
      <c r="CZ293" s="130"/>
    </row>
    <row r="294" spans="1:104">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c r="AZ294" s="130"/>
      <c r="BA294" s="130"/>
      <c r="BB294" s="130"/>
      <c r="BC294" s="130"/>
      <c r="BD294" s="130"/>
      <c r="BE294" s="130"/>
      <c r="BF294" s="130"/>
      <c r="BG294" s="130"/>
      <c r="BH294" s="130"/>
      <c r="BI294" s="130"/>
      <c r="BJ294" s="130"/>
      <c r="BK294" s="130"/>
      <c r="BL294" s="130"/>
      <c r="BM294" s="130"/>
      <c r="BN294" s="130"/>
      <c r="BO294" s="130"/>
      <c r="BP294" s="130"/>
      <c r="BQ294" s="130"/>
      <c r="BR294" s="130"/>
      <c r="BS294" s="130"/>
      <c r="BT294" s="130"/>
      <c r="BU294" s="130"/>
      <c r="BV294" s="130"/>
      <c r="BW294" s="130"/>
      <c r="BX294" s="130"/>
      <c r="BY294" s="130"/>
      <c r="BZ294" s="130"/>
      <c r="CA294" s="130"/>
      <c r="CB294" s="130"/>
      <c r="CC294" s="130"/>
      <c r="CD294" s="130"/>
      <c r="CE294" s="130"/>
      <c r="CF294" s="130"/>
      <c r="CG294" s="130"/>
      <c r="CH294" s="130"/>
      <c r="CI294" s="130"/>
      <c r="CJ294" s="130"/>
      <c r="CK294" s="130"/>
      <c r="CL294" s="130"/>
      <c r="CM294" s="130"/>
      <c r="CN294" s="130"/>
      <c r="CO294" s="130"/>
      <c r="CP294" s="130"/>
      <c r="CQ294" s="130"/>
      <c r="CR294" s="130"/>
      <c r="CS294" s="130"/>
      <c r="CT294" s="130"/>
      <c r="CU294" s="130"/>
      <c r="CV294" s="130"/>
      <c r="CW294" s="130"/>
      <c r="CX294" s="130"/>
      <c r="CY294" s="130"/>
      <c r="CZ294" s="130"/>
    </row>
    <row r="295" spans="1:104">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c r="AZ295" s="130"/>
      <c r="BA295" s="130"/>
      <c r="BB295" s="130"/>
      <c r="BC295" s="130"/>
      <c r="BD295" s="130"/>
      <c r="BE295" s="130"/>
      <c r="BF295" s="130"/>
      <c r="BG295" s="130"/>
      <c r="BH295" s="130"/>
      <c r="BI295" s="130"/>
      <c r="BJ295" s="130"/>
      <c r="BK295" s="130"/>
      <c r="BL295" s="130"/>
      <c r="BM295" s="130"/>
      <c r="BN295" s="130"/>
      <c r="BO295" s="130"/>
      <c r="BP295" s="130"/>
      <c r="BQ295" s="130"/>
      <c r="BR295" s="130"/>
      <c r="BS295" s="130"/>
      <c r="BT295" s="130"/>
      <c r="BU295" s="130"/>
      <c r="BV295" s="130"/>
      <c r="BW295" s="130"/>
      <c r="BX295" s="130"/>
      <c r="BY295" s="130"/>
      <c r="BZ295" s="130"/>
      <c r="CA295" s="130"/>
      <c r="CB295" s="130"/>
      <c r="CC295" s="130"/>
      <c r="CD295" s="130"/>
      <c r="CE295" s="130"/>
      <c r="CF295" s="130"/>
      <c r="CG295" s="130"/>
      <c r="CH295" s="130"/>
      <c r="CI295" s="130"/>
      <c r="CJ295" s="130"/>
      <c r="CK295" s="130"/>
      <c r="CL295" s="130"/>
      <c r="CM295" s="130"/>
      <c r="CN295" s="130"/>
      <c r="CO295" s="130"/>
      <c r="CP295" s="130"/>
      <c r="CQ295" s="130"/>
      <c r="CR295" s="130"/>
      <c r="CS295" s="130"/>
      <c r="CT295" s="130"/>
      <c r="CU295" s="130"/>
      <c r="CV295" s="130"/>
      <c r="CW295" s="130"/>
      <c r="CX295" s="130"/>
      <c r="CY295" s="130"/>
      <c r="CZ295" s="130"/>
    </row>
    <row r="296" spans="1:104">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c r="BC296" s="130"/>
      <c r="BD296" s="130"/>
      <c r="BE296" s="130"/>
      <c r="BF296" s="130"/>
      <c r="BG296" s="130"/>
      <c r="BH296" s="130"/>
      <c r="BI296" s="130"/>
      <c r="BJ296" s="130"/>
      <c r="BK296" s="130"/>
      <c r="BL296" s="130"/>
      <c r="BM296" s="130"/>
      <c r="BN296" s="130"/>
      <c r="BO296" s="130"/>
      <c r="BP296" s="130"/>
      <c r="BQ296" s="130"/>
      <c r="BR296" s="130"/>
      <c r="BS296" s="130"/>
      <c r="BT296" s="130"/>
      <c r="BU296" s="130"/>
      <c r="BV296" s="130"/>
      <c r="BW296" s="130"/>
      <c r="BX296" s="130"/>
      <c r="BY296" s="130"/>
      <c r="BZ296" s="130"/>
      <c r="CA296" s="130"/>
      <c r="CB296" s="130"/>
      <c r="CC296" s="130"/>
      <c r="CD296" s="130"/>
      <c r="CE296" s="130"/>
      <c r="CF296" s="130"/>
      <c r="CG296" s="130"/>
      <c r="CH296" s="130"/>
      <c r="CI296" s="130"/>
      <c r="CJ296" s="130"/>
      <c r="CK296" s="130"/>
      <c r="CL296" s="130"/>
      <c r="CM296" s="130"/>
      <c r="CN296" s="130"/>
      <c r="CO296" s="130"/>
      <c r="CP296" s="130"/>
      <c r="CQ296" s="130"/>
      <c r="CR296" s="130"/>
      <c r="CS296" s="130"/>
      <c r="CT296" s="130"/>
      <c r="CU296" s="130"/>
      <c r="CV296" s="130"/>
      <c r="CW296" s="130"/>
      <c r="CX296" s="130"/>
      <c r="CY296" s="130"/>
      <c r="CZ296" s="130"/>
    </row>
    <row r="297" spans="1:104">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c r="AY297" s="130"/>
      <c r="AZ297" s="130"/>
      <c r="BA297" s="130"/>
      <c r="BB297" s="130"/>
      <c r="BC297" s="130"/>
      <c r="BD297" s="130"/>
      <c r="BE297" s="130"/>
      <c r="BF297" s="130"/>
      <c r="BG297" s="130"/>
      <c r="BH297" s="130"/>
      <c r="BI297" s="130"/>
      <c r="BJ297" s="130"/>
      <c r="BK297" s="130"/>
      <c r="BL297" s="130"/>
      <c r="BM297" s="130"/>
      <c r="BN297" s="130"/>
      <c r="BO297" s="130"/>
      <c r="BP297" s="130"/>
      <c r="BQ297" s="130"/>
      <c r="BR297" s="130"/>
      <c r="BS297" s="130"/>
      <c r="BT297" s="130"/>
      <c r="BU297" s="130"/>
      <c r="BV297" s="130"/>
      <c r="BW297" s="130"/>
      <c r="BX297" s="130"/>
      <c r="BY297" s="130"/>
      <c r="BZ297" s="130"/>
      <c r="CA297" s="130"/>
      <c r="CB297" s="130"/>
      <c r="CC297" s="130"/>
      <c r="CD297" s="130"/>
      <c r="CE297" s="130"/>
      <c r="CF297" s="130"/>
      <c r="CG297" s="130"/>
      <c r="CH297" s="130"/>
      <c r="CI297" s="130"/>
      <c r="CJ297" s="130"/>
      <c r="CK297" s="130"/>
      <c r="CL297" s="130"/>
      <c r="CM297" s="130"/>
      <c r="CN297" s="130"/>
      <c r="CO297" s="130"/>
      <c r="CP297" s="130"/>
      <c r="CQ297" s="130"/>
      <c r="CR297" s="130"/>
      <c r="CS297" s="130"/>
      <c r="CT297" s="130"/>
      <c r="CU297" s="130"/>
      <c r="CV297" s="130"/>
      <c r="CW297" s="130"/>
      <c r="CX297" s="130"/>
      <c r="CY297" s="130"/>
      <c r="CZ297" s="130"/>
    </row>
    <row r="298" spans="1:104">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c r="AY298" s="130"/>
      <c r="AZ298" s="130"/>
      <c r="BA298" s="130"/>
      <c r="BB298" s="130"/>
      <c r="BC298" s="130"/>
      <c r="BD298" s="130"/>
      <c r="BE298" s="130"/>
      <c r="BF298" s="130"/>
      <c r="BG298" s="130"/>
      <c r="BH298" s="130"/>
      <c r="BI298" s="130"/>
      <c r="BJ298" s="130"/>
      <c r="BK298" s="130"/>
      <c r="BL298" s="130"/>
      <c r="BM298" s="130"/>
      <c r="BN298" s="130"/>
      <c r="BO298" s="130"/>
      <c r="BP298" s="130"/>
      <c r="BQ298" s="130"/>
      <c r="BR298" s="130"/>
      <c r="BS298" s="130"/>
      <c r="BT298" s="130"/>
      <c r="BU298" s="130"/>
      <c r="BV298" s="130"/>
      <c r="BW298" s="130"/>
      <c r="BX298" s="130"/>
      <c r="BY298" s="130"/>
      <c r="BZ298" s="130"/>
      <c r="CA298" s="130"/>
      <c r="CB298" s="130"/>
      <c r="CC298" s="130"/>
      <c r="CD298" s="130"/>
      <c r="CE298" s="130"/>
      <c r="CF298" s="130"/>
      <c r="CG298" s="130"/>
      <c r="CH298" s="130"/>
      <c r="CI298" s="130"/>
      <c r="CJ298" s="130"/>
      <c r="CK298" s="130"/>
      <c r="CL298" s="130"/>
      <c r="CM298" s="130"/>
      <c r="CN298" s="130"/>
      <c r="CO298" s="130"/>
      <c r="CP298" s="130"/>
      <c r="CQ298" s="130"/>
      <c r="CR298" s="130"/>
      <c r="CS298" s="130"/>
      <c r="CT298" s="130"/>
      <c r="CU298" s="130"/>
      <c r="CV298" s="130"/>
      <c r="CW298" s="130"/>
      <c r="CX298" s="130"/>
      <c r="CY298" s="130"/>
      <c r="CZ298" s="130"/>
    </row>
    <row r="299" spans="1:104">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c r="AU299" s="130"/>
      <c r="AV299" s="130"/>
      <c r="AW299" s="130"/>
      <c r="AX299" s="130"/>
      <c r="AY299" s="130"/>
      <c r="AZ299" s="130"/>
      <c r="BA299" s="130"/>
      <c r="BB299" s="130"/>
      <c r="BC299" s="130"/>
      <c r="BD299" s="130"/>
      <c r="BE299" s="130"/>
      <c r="BF299" s="130"/>
      <c r="BG299" s="130"/>
      <c r="BH299" s="130"/>
      <c r="BI299" s="130"/>
      <c r="BJ299" s="130"/>
      <c r="BK299" s="130"/>
      <c r="BL299" s="130"/>
      <c r="BM299" s="130"/>
      <c r="BN299" s="130"/>
      <c r="BO299" s="130"/>
      <c r="BP299" s="130"/>
      <c r="BQ299" s="130"/>
      <c r="BR299" s="130"/>
      <c r="BS299" s="130"/>
      <c r="BT299" s="130"/>
      <c r="BU299" s="130"/>
      <c r="BV299" s="130"/>
      <c r="BW299" s="130"/>
      <c r="BX299" s="130"/>
      <c r="BY299" s="130"/>
      <c r="BZ299" s="130"/>
      <c r="CA299" s="130"/>
      <c r="CB299" s="130"/>
      <c r="CC299" s="130"/>
      <c r="CD299" s="130"/>
      <c r="CE299" s="130"/>
      <c r="CF299" s="130"/>
      <c r="CG299" s="130"/>
      <c r="CH299" s="130"/>
      <c r="CI299" s="130"/>
      <c r="CJ299" s="130"/>
      <c r="CK299" s="130"/>
      <c r="CL299" s="130"/>
      <c r="CM299" s="130"/>
      <c r="CN299" s="130"/>
      <c r="CO299" s="130"/>
      <c r="CP299" s="130"/>
      <c r="CQ299" s="130"/>
      <c r="CR299" s="130"/>
      <c r="CS299" s="130"/>
      <c r="CT299" s="130"/>
      <c r="CU299" s="130"/>
      <c r="CV299" s="130"/>
      <c r="CW299" s="130"/>
      <c r="CX299" s="130"/>
      <c r="CY299" s="130"/>
      <c r="CZ299" s="130"/>
    </row>
    <row r="300" spans="1:104">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c r="AZ300" s="130"/>
      <c r="BA300" s="130"/>
      <c r="BB300" s="130"/>
      <c r="BC300" s="130"/>
      <c r="BD300" s="130"/>
      <c r="BE300" s="130"/>
      <c r="BF300" s="130"/>
      <c r="BG300" s="130"/>
      <c r="BH300" s="130"/>
      <c r="BI300" s="130"/>
      <c r="BJ300" s="130"/>
      <c r="BK300" s="130"/>
      <c r="BL300" s="130"/>
      <c r="BM300" s="130"/>
      <c r="BN300" s="130"/>
      <c r="BO300" s="130"/>
      <c r="BP300" s="130"/>
      <c r="BQ300" s="130"/>
      <c r="BR300" s="130"/>
      <c r="BS300" s="130"/>
      <c r="BT300" s="130"/>
      <c r="BU300" s="130"/>
      <c r="BV300" s="130"/>
      <c r="BW300" s="130"/>
      <c r="BX300" s="130"/>
      <c r="BY300" s="130"/>
      <c r="BZ300" s="130"/>
      <c r="CA300" s="130"/>
      <c r="CB300" s="130"/>
      <c r="CC300" s="130"/>
      <c r="CD300" s="130"/>
      <c r="CE300" s="130"/>
      <c r="CF300" s="130"/>
      <c r="CG300" s="130"/>
      <c r="CH300" s="130"/>
      <c r="CI300" s="130"/>
      <c r="CJ300" s="130"/>
      <c r="CK300" s="130"/>
      <c r="CL300" s="130"/>
      <c r="CM300" s="130"/>
      <c r="CN300" s="130"/>
      <c r="CO300" s="130"/>
      <c r="CP300" s="130"/>
      <c r="CQ300" s="130"/>
      <c r="CR300" s="130"/>
      <c r="CS300" s="130"/>
      <c r="CT300" s="130"/>
      <c r="CU300" s="130"/>
      <c r="CV300" s="130"/>
      <c r="CW300" s="130"/>
      <c r="CX300" s="130"/>
      <c r="CY300" s="130"/>
      <c r="CZ300" s="130"/>
    </row>
    <row r="301" spans="1:104">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c r="AZ301" s="130"/>
      <c r="BA301" s="130"/>
      <c r="BB301" s="130"/>
      <c r="BC301" s="130"/>
      <c r="BD301" s="130"/>
      <c r="BE301" s="130"/>
      <c r="BF301" s="130"/>
      <c r="BG301" s="130"/>
      <c r="BH301" s="130"/>
      <c r="BI301" s="130"/>
      <c r="BJ301" s="130"/>
      <c r="BK301" s="130"/>
      <c r="BL301" s="130"/>
      <c r="BM301" s="130"/>
      <c r="BN301" s="130"/>
      <c r="BO301" s="130"/>
      <c r="BP301" s="130"/>
      <c r="BQ301" s="130"/>
      <c r="BR301" s="130"/>
      <c r="BS301" s="130"/>
      <c r="BT301" s="130"/>
      <c r="BU301" s="130"/>
      <c r="BV301" s="130"/>
      <c r="BW301" s="130"/>
      <c r="BX301" s="130"/>
      <c r="BY301" s="130"/>
      <c r="BZ301" s="130"/>
      <c r="CA301" s="130"/>
      <c r="CB301" s="130"/>
      <c r="CC301" s="130"/>
      <c r="CD301" s="130"/>
      <c r="CE301" s="130"/>
      <c r="CF301" s="130"/>
      <c r="CG301" s="130"/>
      <c r="CH301" s="130"/>
      <c r="CI301" s="130"/>
      <c r="CJ301" s="130"/>
      <c r="CK301" s="130"/>
      <c r="CL301" s="130"/>
      <c r="CM301" s="130"/>
      <c r="CN301" s="130"/>
      <c r="CO301" s="130"/>
      <c r="CP301" s="130"/>
      <c r="CQ301" s="130"/>
      <c r="CR301" s="130"/>
      <c r="CS301" s="130"/>
      <c r="CT301" s="130"/>
      <c r="CU301" s="130"/>
      <c r="CV301" s="130"/>
      <c r="CW301" s="130"/>
      <c r="CX301" s="130"/>
      <c r="CY301" s="130"/>
      <c r="CZ301" s="130"/>
    </row>
    <row r="302" spans="1:104">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c r="BC302" s="130"/>
      <c r="BD302" s="130"/>
      <c r="BE302" s="130"/>
      <c r="BF302" s="130"/>
      <c r="BG302" s="130"/>
      <c r="BH302" s="130"/>
      <c r="BI302" s="130"/>
      <c r="BJ302" s="130"/>
      <c r="BK302" s="130"/>
      <c r="BL302" s="130"/>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c r="CS302" s="130"/>
      <c r="CT302" s="130"/>
      <c r="CU302" s="130"/>
      <c r="CV302" s="130"/>
      <c r="CW302" s="130"/>
      <c r="CX302" s="130"/>
      <c r="CY302" s="130"/>
      <c r="CZ302" s="130"/>
    </row>
    <row r="303" spans="1:104">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c r="AZ303" s="130"/>
      <c r="BA303" s="130"/>
      <c r="BB303" s="130"/>
      <c r="BC303" s="130"/>
      <c r="BD303" s="130"/>
      <c r="BE303" s="130"/>
      <c r="BF303" s="130"/>
      <c r="BG303" s="130"/>
      <c r="BH303" s="130"/>
      <c r="BI303" s="130"/>
      <c r="BJ303" s="130"/>
      <c r="BK303" s="130"/>
      <c r="BL303" s="130"/>
      <c r="BM303" s="130"/>
      <c r="BN303" s="130"/>
      <c r="BO303" s="130"/>
      <c r="BP303" s="130"/>
      <c r="BQ303" s="130"/>
      <c r="BR303" s="130"/>
      <c r="BS303" s="130"/>
      <c r="BT303" s="130"/>
      <c r="BU303" s="130"/>
      <c r="BV303" s="130"/>
      <c r="BW303" s="130"/>
      <c r="BX303" s="130"/>
      <c r="BY303" s="130"/>
      <c r="BZ303" s="130"/>
      <c r="CA303" s="130"/>
      <c r="CB303" s="130"/>
      <c r="CC303" s="130"/>
      <c r="CD303" s="130"/>
      <c r="CE303" s="130"/>
      <c r="CF303" s="130"/>
      <c r="CG303" s="130"/>
      <c r="CH303" s="130"/>
      <c r="CI303" s="130"/>
      <c r="CJ303" s="130"/>
      <c r="CK303" s="130"/>
      <c r="CL303" s="130"/>
      <c r="CM303" s="130"/>
      <c r="CN303" s="130"/>
      <c r="CO303" s="130"/>
      <c r="CP303" s="130"/>
      <c r="CQ303" s="130"/>
      <c r="CR303" s="130"/>
      <c r="CS303" s="130"/>
      <c r="CT303" s="130"/>
      <c r="CU303" s="130"/>
      <c r="CV303" s="130"/>
      <c r="CW303" s="130"/>
      <c r="CX303" s="130"/>
      <c r="CY303" s="130"/>
      <c r="CZ303" s="130"/>
    </row>
    <row r="304" spans="1:104">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c r="AZ304" s="130"/>
      <c r="BA304" s="130"/>
      <c r="BB304" s="130"/>
      <c r="BC304" s="130"/>
      <c r="BD304" s="130"/>
      <c r="BE304" s="130"/>
      <c r="BF304" s="130"/>
      <c r="BG304" s="130"/>
      <c r="BH304" s="130"/>
      <c r="BI304" s="130"/>
      <c r="BJ304" s="130"/>
      <c r="BK304" s="130"/>
      <c r="BL304" s="130"/>
      <c r="BM304" s="130"/>
      <c r="BN304" s="130"/>
      <c r="BO304" s="130"/>
      <c r="BP304" s="130"/>
      <c r="BQ304" s="130"/>
      <c r="BR304" s="130"/>
      <c r="BS304" s="130"/>
      <c r="BT304" s="130"/>
      <c r="BU304" s="130"/>
      <c r="BV304" s="130"/>
      <c r="BW304" s="130"/>
      <c r="BX304" s="130"/>
      <c r="BY304" s="130"/>
      <c r="BZ304" s="130"/>
      <c r="CA304" s="130"/>
      <c r="CB304" s="130"/>
      <c r="CC304" s="130"/>
      <c r="CD304" s="130"/>
      <c r="CE304" s="130"/>
      <c r="CF304" s="130"/>
      <c r="CG304" s="130"/>
      <c r="CH304" s="130"/>
      <c r="CI304" s="130"/>
      <c r="CJ304" s="130"/>
      <c r="CK304" s="130"/>
      <c r="CL304" s="130"/>
      <c r="CM304" s="130"/>
      <c r="CN304" s="130"/>
      <c r="CO304" s="130"/>
      <c r="CP304" s="130"/>
      <c r="CQ304" s="130"/>
      <c r="CR304" s="130"/>
      <c r="CS304" s="130"/>
      <c r="CT304" s="130"/>
      <c r="CU304" s="130"/>
      <c r="CV304" s="130"/>
      <c r="CW304" s="130"/>
      <c r="CX304" s="130"/>
      <c r="CY304" s="130"/>
      <c r="CZ304" s="130"/>
    </row>
    <row r="305" spans="1:104">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130"/>
      <c r="BN305" s="130"/>
      <c r="BO305" s="130"/>
      <c r="BP305" s="130"/>
      <c r="BQ305" s="130"/>
      <c r="BR305" s="130"/>
      <c r="BS305" s="130"/>
      <c r="BT305" s="130"/>
      <c r="BU305" s="130"/>
      <c r="BV305" s="130"/>
      <c r="BW305" s="130"/>
      <c r="BX305" s="130"/>
      <c r="BY305" s="130"/>
      <c r="BZ305" s="130"/>
      <c r="CA305" s="130"/>
      <c r="CB305" s="130"/>
      <c r="CC305" s="130"/>
      <c r="CD305" s="130"/>
      <c r="CE305" s="130"/>
      <c r="CF305" s="130"/>
      <c r="CG305" s="130"/>
      <c r="CH305" s="130"/>
      <c r="CI305" s="130"/>
      <c r="CJ305" s="130"/>
      <c r="CK305" s="130"/>
      <c r="CL305" s="130"/>
      <c r="CM305" s="130"/>
      <c r="CN305" s="130"/>
      <c r="CO305" s="130"/>
      <c r="CP305" s="130"/>
      <c r="CQ305" s="130"/>
      <c r="CR305" s="130"/>
      <c r="CS305" s="130"/>
      <c r="CT305" s="130"/>
      <c r="CU305" s="130"/>
      <c r="CV305" s="130"/>
      <c r="CW305" s="130"/>
      <c r="CX305" s="130"/>
      <c r="CY305" s="130"/>
      <c r="CZ305" s="130"/>
    </row>
    <row r="306" spans="1:104">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c r="AY306" s="130"/>
      <c r="AZ306" s="130"/>
      <c r="BA306" s="130"/>
      <c r="BB306" s="130"/>
      <c r="BC306" s="130"/>
      <c r="BD306" s="130"/>
      <c r="BE306" s="130"/>
      <c r="BF306" s="130"/>
      <c r="BG306" s="130"/>
      <c r="BH306" s="130"/>
      <c r="BI306" s="130"/>
      <c r="BJ306" s="130"/>
      <c r="BK306" s="130"/>
      <c r="BL306" s="130"/>
      <c r="BM306" s="130"/>
      <c r="BN306" s="130"/>
      <c r="BO306" s="130"/>
      <c r="BP306" s="130"/>
      <c r="BQ306" s="130"/>
      <c r="BR306" s="130"/>
      <c r="BS306" s="130"/>
      <c r="BT306" s="130"/>
      <c r="BU306" s="130"/>
      <c r="BV306" s="130"/>
      <c r="BW306" s="130"/>
      <c r="BX306" s="130"/>
      <c r="BY306" s="130"/>
      <c r="BZ306" s="130"/>
      <c r="CA306" s="130"/>
      <c r="CB306" s="130"/>
      <c r="CC306" s="130"/>
      <c r="CD306" s="130"/>
      <c r="CE306" s="130"/>
      <c r="CF306" s="130"/>
      <c r="CG306" s="130"/>
      <c r="CH306" s="130"/>
      <c r="CI306" s="130"/>
      <c r="CJ306" s="130"/>
      <c r="CK306" s="130"/>
      <c r="CL306" s="130"/>
      <c r="CM306" s="130"/>
      <c r="CN306" s="130"/>
      <c r="CO306" s="130"/>
      <c r="CP306" s="130"/>
      <c r="CQ306" s="130"/>
      <c r="CR306" s="130"/>
      <c r="CS306" s="130"/>
      <c r="CT306" s="130"/>
      <c r="CU306" s="130"/>
      <c r="CV306" s="130"/>
      <c r="CW306" s="130"/>
      <c r="CX306" s="130"/>
      <c r="CY306" s="130"/>
      <c r="CZ306" s="130"/>
    </row>
    <row r="307" spans="1:104">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c r="AZ307" s="130"/>
      <c r="BA307" s="130"/>
      <c r="BB307" s="130"/>
      <c r="BC307" s="130"/>
      <c r="BD307" s="130"/>
      <c r="BE307" s="130"/>
      <c r="BF307" s="130"/>
      <c r="BG307" s="130"/>
      <c r="BH307" s="130"/>
      <c r="BI307" s="130"/>
      <c r="BJ307" s="130"/>
      <c r="BK307" s="130"/>
      <c r="BL307" s="130"/>
      <c r="BM307" s="130"/>
      <c r="BN307" s="130"/>
      <c r="BO307" s="130"/>
      <c r="BP307" s="130"/>
      <c r="BQ307" s="130"/>
      <c r="BR307" s="130"/>
      <c r="BS307" s="130"/>
      <c r="BT307" s="130"/>
      <c r="BU307" s="130"/>
      <c r="BV307" s="130"/>
      <c r="BW307" s="130"/>
      <c r="BX307" s="130"/>
      <c r="BY307" s="130"/>
      <c r="BZ307" s="130"/>
      <c r="CA307" s="130"/>
      <c r="CB307" s="130"/>
      <c r="CC307" s="130"/>
      <c r="CD307" s="130"/>
      <c r="CE307" s="130"/>
      <c r="CF307" s="130"/>
      <c r="CG307" s="130"/>
      <c r="CH307" s="130"/>
      <c r="CI307" s="130"/>
      <c r="CJ307" s="130"/>
      <c r="CK307" s="130"/>
      <c r="CL307" s="130"/>
      <c r="CM307" s="130"/>
      <c r="CN307" s="130"/>
      <c r="CO307" s="130"/>
      <c r="CP307" s="130"/>
      <c r="CQ307" s="130"/>
      <c r="CR307" s="130"/>
      <c r="CS307" s="130"/>
      <c r="CT307" s="130"/>
      <c r="CU307" s="130"/>
      <c r="CV307" s="130"/>
      <c r="CW307" s="130"/>
      <c r="CX307" s="130"/>
      <c r="CY307" s="130"/>
      <c r="CZ307" s="130"/>
    </row>
    <row r="308" spans="1:104">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c r="AY308" s="130"/>
      <c r="AZ308" s="130"/>
      <c r="BA308" s="130"/>
      <c r="BB308" s="130"/>
      <c r="BC308" s="130"/>
      <c r="BD308" s="130"/>
      <c r="BE308" s="130"/>
      <c r="BF308" s="130"/>
      <c r="BG308" s="130"/>
      <c r="BH308" s="130"/>
      <c r="BI308" s="130"/>
      <c r="BJ308" s="130"/>
      <c r="BK308" s="130"/>
      <c r="BL308" s="130"/>
      <c r="BM308" s="130"/>
      <c r="BN308" s="130"/>
      <c r="BO308" s="130"/>
      <c r="BP308" s="130"/>
      <c r="BQ308" s="130"/>
      <c r="BR308" s="130"/>
      <c r="BS308" s="130"/>
      <c r="BT308" s="130"/>
      <c r="BU308" s="130"/>
      <c r="BV308" s="130"/>
      <c r="BW308" s="130"/>
      <c r="BX308" s="130"/>
      <c r="BY308" s="130"/>
      <c r="BZ308" s="130"/>
      <c r="CA308" s="130"/>
      <c r="CB308" s="130"/>
      <c r="CC308" s="130"/>
      <c r="CD308" s="130"/>
      <c r="CE308" s="130"/>
      <c r="CF308" s="130"/>
      <c r="CG308" s="130"/>
      <c r="CH308" s="130"/>
      <c r="CI308" s="130"/>
      <c r="CJ308" s="130"/>
      <c r="CK308" s="130"/>
      <c r="CL308" s="130"/>
      <c r="CM308" s="130"/>
      <c r="CN308" s="130"/>
      <c r="CO308" s="130"/>
      <c r="CP308" s="130"/>
      <c r="CQ308" s="130"/>
      <c r="CR308" s="130"/>
      <c r="CS308" s="130"/>
      <c r="CT308" s="130"/>
      <c r="CU308" s="130"/>
      <c r="CV308" s="130"/>
      <c r="CW308" s="130"/>
      <c r="CX308" s="130"/>
      <c r="CY308" s="130"/>
      <c r="CZ308" s="130"/>
    </row>
    <row r="309" spans="1:104">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c r="AU309" s="130"/>
      <c r="AV309" s="130"/>
      <c r="AW309" s="130"/>
      <c r="AX309" s="130"/>
      <c r="AY309" s="130"/>
      <c r="AZ309" s="130"/>
      <c r="BA309" s="130"/>
      <c r="BB309" s="130"/>
      <c r="BC309" s="130"/>
      <c r="BD309" s="130"/>
      <c r="BE309" s="130"/>
      <c r="BF309" s="130"/>
      <c r="BG309" s="130"/>
      <c r="BH309" s="130"/>
      <c r="BI309" s="130"/>
      <c r="BJ309" s="130"/>
      <c r="BK309" s="130"/>
      <c r="BL309" s="130"/>
      <c r="BM309" s="130"/>
      <c r="BN309" s="130"/>
      <c r="BO309" s="130"/>
      <c r="BP309" s="130"/>
      <c r="BQ309" s="130"/>
      <c r="BR309" s="130"/>
      <c r="BS309" s="130"/>
      <c r="BT309" s="130"/>
      <c r="BU309" s="130"/>
      <c r="BV309" s="130"/>
      <c r="BW309" s="130"/>
      <c r="BX309" s="130"/>
      <c r="BY309" s="130"/>
      <c r="BZ309" s="130"/>
      <c r="CA309" s="130"/>
      <c r="CB309" s="130"/>
      <c r="CC309" s="130"/>
      <c r="CD309" s="130"/>
      <c r="CE309" s="130"/>
      <c r="CF309" s="130"/>
      <c r="CG309" s="130"/>
      <c r="CH309" s="130"/>
      <c r="CI309" s="130"/>
      <c r="CJ309" s="130"/>
      <c r="CK309" s="130"/>
      <c r="CL309" s="130"/>
      <c r="CM309" s="130"/>
      <c r="CN309" s="130"/>
      <c r="CO309" s="130"/>
      <c r="CP309" s="130"/>
      <c r="CQ309" s="130"/>
      <c r="CR309" s="130"/>
      <c r="CS309" s="130"/>
      <c r="CT309" s="130"/>
      <c r="CU309" s="130"/>
      <c r="CV309" s="130"/>
      <c r="CW309" s="130"/>
      <c r="CX309" s="130"/>
      <c r="CY309" s="130"/>
      <c r="CZ309" s="130"/>
    </row>
    <row r="310" spans="1:104">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0"/>
      <c r="AY310" s="130"/>
      <c r="AZ310" s="130"/>
      <c r="BA310" s="130"/>
      <c r="BB310" s="130"/>
      <c r="BC310" s="130"/>
      <c r="BD310" s="130"/>
      <c r="BE310" s="130"/>
      <c r="BF310" s="130"/>
      <c r="BG310" s="130"/>
      <c r="BH310" s="130"/>
      <c r="BI310" s="130"/>
      <c r="BJ310" s="130"/>
      <c r="BK310" s="130"/>
      <c r="BL310" s="130"/>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c r="CS310" s="130"/>
      <c r="CT310" s="130"/>
      <c r="CU310" s="130"/>
      <c r="CV310" s="130"/>
      <c r="CW310" s="130"/>
      <c r="CX310" s="130"/>
      <c r="CY310" s="130"/>
      <c r="CZ310" s="130"/>
    </row>
    <row r="311" spans="1:104">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c r="AY311" s="130"/>
      <c r="AZ311" s="130"/>
      <c r="BA311" s="130"/>
      <c r="BB311" s="130"/>
      <c r="BC311" s="130"/>
      <c r="BD311" s="130"/>
      <c r="BE311" s="130"/>
      <c r="BF311" s="130"/>
      <c r="BG311" s="130"/>
      <c r="BH311" s="130"/>
      <c r="BI311" s="130"/>
      <c r="BJ311" s="130"/>
      <c r="BK311" s="130"/>
      <c r="BL311" s="130"/>
      <c r="BM311" s="130"/>
      <c r="BN311" s="130"/>
      <c r="BO311" s="130"/>
      <c r="BP311" s="130"/>
      <c r="BQ311" s="130"/>
      <c r="BR311" s="130"/>
      <c r="BS311" s="130"/>
      <c r="BT311" s="130"/>
      <c r="BU311" s="130"/>
      <c r="BV311" s="130"/>
      <c r="BW311" s="130"/>
      <c r="BX311" s="130"/>
      <c r="BY311" s="130"/>
      <c r="BZ311" s="130"/>
      <c r="CA311" s="130"/>
      <c r="CB311" s="130"/>
      <c r="CC311" s="130"/>
      <c r="CD311" s="130"/>
      <c r="CE311" s="130"/>
      <c r="CF311" s="130"/>
      <c r="CG311" s="130"/>
      <c r="CH311" s="130"/>
      <c r="CI311" s="130"/>
      <c r="CJ311" s="130"/>
      <c r="CK311" s="130"/>
      <c r="CL311" s="130"/>
      <c r="CM311" s="130"/>
      <c r="CN311" s="130"/>
      <c r="CO311" s="130"/>
      <c r="CP311" s="130"/>
      <c r="CQ311" s="130"/>
      <c r="CR311" s="130"/>
      <c r="CS311" s="130"/>
      <c r="CT311" s="130"/>
      <c r="CU311" s="130"/>
      <c r="CV311" s="130"/>
      <c r="CW311" s="130"/>
      <c r="CX311" s="130"/>
      <c r="CY311" s="130"/>
      <c r="CZ311" s="130"/>
    </row>
    <row r="312" spans="1:104">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c r="AZ312" s="130"/>
      <c r="BA312" s="130"/>
      <c r="BB312" s="130"/>
      <c r="BC312" s="130"/>
      <c r="BD312" s="130"/>
      <c r="BE312" s="130"/>
      <c r="BF312" s="130"/>
      <c r="BG312" s="130"/>
      <c r="BH312" s="130"/>
      <c r="BI312" s="130"/>
      <c r="BJ312" s="130"/>
      <c r="BK312" s="130"/>
      <c r="BL312" s="130"/>
      <c r="BM312" s="130"/>
      <c r="BN312" s="130"/>
      <c r="BO312" s="130"/>
      <c r="BP312" s="130"/>
      <c r="BQ312" s="130"/>
      <c r="BR312" s="130"/>
      <c r="BS312" s="130"/>
      <c r="BT312" s="130"/>
      <c r="BU312" s="130"/>
      <c r="BV312" s="130"/>
      <c r="BW312" s="130"/>
      <c r="BX312" s="130"/>
      <c r="BY312" s="130"/>
      <c r="BZ312" s="130"/>
      <c r="CA312" s="130"/>
      <c r="CB312" s="130"/>
      <c r="CC312" s="130"/>
      <c r="CD312" s="130"/>
      <c r="CE312" s="130"/>
      <c r="CF312" s="130"/>
      <c r="CG312" s="130"/>
      <c r="CH312" s="130"/>
      <c r="CI312" s="130"/>
      <c r="CJ312" s="130"/>
      <c r="CK312" s="130"/>
      <c r="CL312" s="130"/>
      <c r="CM312" s="130"/>
      <c r="CN312" s="130"/>
      <c r="CO312" s="130"/>
      <c r="CP312" s="130"/>
      <c r="CQ312" s="130"/>
      <c r="CR312" s="130"/>
      <c r="CS312" s="130"/>
      <c r="CT312" s="130"/>
      <c r="CU312" s="130"/>
      <c r="CV312" s="130"/>
      <c r="CW312" s="130"/>
      <c r="CX312" s="130"/>
      <c r="CY312" s="130"/>
      <c r="CZ312" s="130"/>
    </row>
    <row r="313" spans="1:104">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0"/>
      <c r="BA313" s="130"/>
      <c r="BB313" s="130"/>
      <c r="BC313" s="130"/>
      <c r="BD313" s="130"/>
      <c r="BE313" s="130"/>
      <c r="BF313" s="130"/>
      <c r="BG313" s="130"/>
      <c r="BH313" s="130"/>
      <c r="BI313" s="130"/>
      <c r="BJ313" s="130"/>
      <c r="BK313" s="130"/>
      <c r="BL313" s="130"/>
      <c r="BM313" s="130"/>
      <c r="BN313" s="130"/>
      <c r="BO313" s="130"/>
      <c r="BP313" s="130"/>
      <c r="BQ313" s="130"/>
      <c r="BR313" s="130"/>
      <c r="BS313" s="130"/>
      <c r="BT313" s="130"/>
      <c r="BU313" s="130"/>
      <c r="BV313" s="130"/>
      <c r="BW313" s="130"/>
      <c r="BX313" s="130"/>
      <c r="BY313" s="130"/>
      <c r="BZ313" s="130"/>
      <c r="CA313" s="130"/>
      <c r="CB313" s="130"/>
      <c r="CC313" s="130"/>
      <c r="CD313" s="130"/>
      <c r="CE313" s="130"/>
      <c r="CF313" s="130"/>
      <c r="CG313" s="130"/>
      <c r="CH313" s="130"/>
      <c r="CI313" s="130"/>
      <c r="CJ313" s="130"/>
      <c r="CK313" s="130"/>
      <c r="CL313" s="130"/>
      <c r="CM313" s="130"/>
      <c r="CN313" s="130"/>
      <c r="CO313" s="130"/>
      <c r="CP313" s="130"/>
      <c r="CQ313" s="130"/>
      <c r="CR313" s="130"/>
      <c r="CS313" s="130"/>
      <c r="CT313" s="130"/>
      <c r="CU313" s="130"/>
      <c r="CV313" s="130"/>
      <c r="CW313" s="130"/>
      <c r="CX313" s="130"/>
      <c r="CY313" s="130"/>
      <c r="CZ313" s="130"/>
    </row>
    <row r="314" spans="1:104">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0"/>
      <c r="BJ314" s="130"/>
      <c r="BK314" s="130"/>
      <c r="BL314" s="130"/>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0"/>
      <c r="CY314" s="130"/>
      <c r="CZ314" s="130"/>
    </row>
    <row r="315" spans="1:104">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130"/>
      <c r="BN315" s="130"/>
      <c r="BO315" s="130"/>
      <c r="BP315" s="130"/>
      <c r="BQ315" s="130"/>
      <c r="BR315" s="130"/>
      <c r="BS315" s="130"/>
      <c r="BT315" s="130"/>
      <c r="BU315" s="130"/>
      <c r="BV315" s="130"/>
      <c r="BW315" s="130"/>
      <c r="BX315" s="130"/>
      <c r="BY315" s="130"/>
      <c r="BZ315" s="130"/>
      <c r="CA315" s="130"/>
      <c r="CB315" s="130"/>
      <c r="CC315" s="130"/>
      <c r="CD315" s="130"/>
      <c r="CE315" s="130"/>
      <c r="CF315" s="130"/>
      <c r="CG315" s="130"/>
      <c r="CH315" s="130"/>
      <c r="CI315" s="130"/>
      <c r="CJ315" s="130"/>
      <c r="CK315" s="130"/>
      <c r="CL315" s="130"/>
      <c r="CM315" s="130"/>
      <c r="CN315" s="130"/>
      <c r="CO315" s="130"/>
      <c r="CP315" s="130"/>
      <c r="CQ315" s="130"/>
      <c r="CR315" s="130"/>
      <c r="CS315" s="130"/>
      <c r="CT315" s="130"/>
      <c r="CU315" s="130"/>
      <c r="CV315" s="130"/>
      <c r="CW315" s="130"/>
      <c r="CX315" s="130"/>
      <c r="CY315" s="130"/>
      <c r="CZ315" s="130"/>
    </row>
    <row r="316" spans="1:104">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0"/>
      <c r="BJ316" s="130"/>
      <c r="BK316" s="130"/>
      <c r="BL316" s="130"/>
      <c r="BM316" s="130"/>
      <c r="BN316" s="130"/>
      <c r="BO316" s="130"/>
      <c r="BP316" s="130"/>
      <c r="BQ316" s="130"/>
      <c r="BR316" s="130"/>
      <c r="BS316" s="130"/>
      <c r="BT316" s="130"/>
      <c r="BU316" s="130"/>
      <c r="BV316" s="130"/>
      <c r="BW316" s="130"/>
      <c r="BX316" s="130"/>
      <c r="BY316" s="130"/>
      <c r="BZ316" s="130"/>
      <c r="CA316" s="130"/>
      <c r="CB316" s="130"/>
      <c r="CC316" s="130"/>
      <c r="CD316" s="130"/>
      <c r="CE316" s="130"/>
      <c r="CF316" s="130"/>
      <c r="CG316" s="130"/>
      <c r="CH316" s="130"/>
      <c r="CI316" s="130"/>
      <c r="CJ316" s="130"/>
      <c r="CK316" s="130"/>
      <c r="CL316" s="130"/>
      <c r="CM316" s="130"/>
      <c r="CN316" s="130"/>
      <c r="CO316" s="130"/>
      <c r="CP316" s="130"/>
      <c r="CQ316" s="130"/>
      <c r="CR316" s="130"/>
      <c r="CS316" s="130"/>
      <c r="CT316" s="130"/>
      <c r="CU316" s="130"/>
      <c r="CV316" s="130"/>
      <c r="CW316" s="130"/>
      <c r="CX316" s="130"/>
      <c r="CY316" s="130"/>
      <c r="CZ316" s="130"/>
    </row>
    <row r="317" spans="1:104">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c r="AY317" s="130"/>
      <c r="AZ317" s="130"/>
      <c r="BA317" s="130"/>
      <c r="BB317" s="130"/>
      <c r="BC317" s="130"/>
      <c r="BD317" s="130"/>
      <c r="BE317" s="130"/>
      <c r="BF317" s="130"/>
      <c r="BG317" s="130"/>
      <c r="BH317" s="130"/>
      <c r="BI317" s="130"/>
      <c r="BJ317" s="130"/>
      <c r="BK317" s="130"/>
      <c r="BL317" s="130"/>
      <c r="BM317" s="130"/>
      <c r="BN317" s="130"/>
      <c r="BO317" s="130"/>
      <c r="BP317" s="130"/>
      <c r="BQ317" s="130"/>
      <c r="BR317" s="130"/>
      <c r="BS317" s="130"/>
      <c r="BT317" s="130"/>
      <c r="BU317" s="130"/>
      <c r="BV317" s="130"/>
      <c r="BW317" s="130"/>
      <c r="BX317" s="130"/>
      <c r="BY317" s="130"/>
      <c r="BZ317" s="130"/>
      <c r="CA317" s="130"/>
      <c r="CB317" s="130"/>
      <c r="CC317" s="130"/>
      <c r="CD317" s="130"/>
      <c r="CE317" s="130"/>
      <c r="CF317" s="130"/>
      <c r="CG317" s="130"/>
      <c r="CH317" s="130"/>
      <c r="CI317" s="130"/>
      <c r="CJ317" s="130"/>
      <c r="CK317" s="130"/>
      <c r="CL317" s="130"/>
      <c r="CM317" s="130"/>
      <c r="CN317" s="130"/>
      <c r="CO317" s="130"/>
      <c r="CP317" s="130"/>
      <c r="CQ317" s="130"/>
      <c r="CR317" s="130"/>
      <c r="CS317" s="130"/>
      <c r="CT317" s="130"/>
      <c r="CU317" s="130"/>
      <c r="CV317" s="130"/>
      <c r="CW317" s="130"/>
      <c r="CX317" s="130"/>
      <c r="CY317" s="130"/>
      <c r="CZ317" s="130"/>
    </row>
    <row r="318" spans="1:104">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c r="AY318" s="130"/>
      <c r="AZ318" s="130"/>
      <c r="BA318" s="130"/>
      <c r="BB318" s="130"/>
      <c r="BC318" s="130"/>
      <c r="BD318" s="130"/>
      <c r="BE318" s="130"/>
      <c r="BF318" s="130"/>
      <c r="BG318" s="130"/>
      <c r="BH318" s="130"/>
      <c r="BI318" s="130"/>
      <c r="BJ318" s="130"/>
      <c r="BK318" s="130"/>
      <c r="BL318" s="130"/>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c r="CS318" s="130"/>
      <c r="CT318" s="130"/>
      <c r="CU318" s="130"/>
      <c r="CV318" s="130"/>
      <c r="CW318" s="130"/>
      <c r="CX318" s="130"/>
      <c r="CY318" s="130"/>
      <c r="CZ318" s="130"/>
    </row>
    <row r="319" spans="1:104">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c r="AY319" s="130"/>
      <c r="AZ319" s="130"/>
      <c r="BA319" s="130"/>
      <c r="BB319" s="130"/>
      <c r="BC319" s="130"/>
      <c r="BD319" s="130"/>
      <c r="BE319" s="130"/>
      <c r="BF319" s="130"/>
      <c r="BG319" s="130"/>
      <c r="BH319" s="130"/>
      <c r="BI319" s="130"/>
      <c r="BJ319" s="130"/>
      <c r="BK319" s="130"/>
      <c r="BL319" s="130"/>
      <c r="BM319" s="130"/>
      <c r="BN319" s="130"/>
      <c r="BO319" s="130"/>
      <c r="BP319" s="130"/>
      <c r="BQ319" s="130"/>
      <c r="BR319" s="130"/>
      <c r="BS319" s="130"/>
      <c r="BT319" s="130"/>
      <c r="BU319" s="130"/>
      <c r="BV319" s="130"/>
      <c r="BW319" s="130"/>
      <c r="BX319" s="130"/>
      <c r="BY319" s="130"/>
      <c r="BZ319" s="130"/>
      <c r="CA319" s="130"/>
      <c r="CB319" s="130"/>
      <c r="CC319" s="130"/>
      <c r="CD319" s="130"/>
      <c r="CE319" s="130"/>
      <c r="CF319" s="130"/>
      <c r="CG319" s="130"/>
      <c r="CH319" s="130"/>
      <c r="CI319" s="130"/>
      <c r="CJ319" s="130"/>
      <c r="CK319" s="130"/>
      <c r="CL319" s="130"/>
      <c r="CM319" s="130"/>
      <c r="CN319" s="130"/>
      <c r="CO319" s="130"/>
      <c r="CP319" s="130"/>
      <c r="CQ319" s="130"/>
      <c r="CR319" s="130"/>
      <c r="CS319" s="130"/>
      <c r="CT319" s="130"/>
      <c r="CU319" s="130"/>
      <c r="CV319" s="130"/>
      <c r="CW319" s="130"/>
      <c r="CX319" s="130"/>
      <c r="CY319" s="130"/>
      <c r="CZ319" s="130"/>
    </row>
    <row r="320" spans="1:104">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c r="AY320" s="130"/>
      <c r="AZ320" s="130"/>
      <c r="BA320" s="130"/>
      <c r="BB320" s="130"/>
      <c r="BC320" s="130"/>
      <c r="BD320" s="130"/>
      <c r="BE320" s="130"/>
      <c r="BF320" s="130"/>
      <c r="BG320" s="130"/>
      <c r="BH320" s="130"/>
      <c r="BI320" s="130"/>
      <c r="BJ320" s="130"/>
      <c r="BK320" s="130"/>
      <c r="BL320" s="130"/>
      <c r="BM320" s="130"/>
      <c r="BN320" s="130"/>
      <c r="BO320" s="130"/>
      <c r="BP320" s="130"/>
      <c r="BQ320" s="130"/>
      <c r="BR320" s="130"/>
      <c r="BS320" s="130"/>
      <c r="BT320" s="130"/>
      <c r="BU320" s="130"/>
      <c r="BV320" s="130"/>
      <c r="BW320" s="130"/>
      <c r="BX320" s="130"/>
      <c r="BY320" s="130"/>
      <c r="BZ320" s="130"/>
      <c r="CA320" s="130"/>
      <c r="CB320" s="130"/>
      <c r="CC320" s="130"/>
      <c r="CD320" s="130"/>
      <c r="CE320" s="130"/>
      <c r="CF320" s="130"/>
      <c r="CG320" s="130"/>
      <c r="CH320" s="130"/>
      <c r="CI320" s="130"/>
      <c r="CJ320" s="130"/>
      <c r="CK320" s="130"/>
      <c r="CL320" s="130"/>
      <c r="CM320" s="130"/>
      <c r="CN320" s="130"/>
      <c r="CO320" s="130"/>
      <c r="CP320" s="130"/>
      <c r="CQ320" s="130"/>
      <c r="CR320" s="130"/>
      <c r="CS320" s="130"/>
      <c r="CT320" s="130"/>
      <c r="CU320" s="130"/>
      <c r="CV320" s="130"/>
      <c r="CW320" s="130"/>
      <c r="CX320" s="130"/>
      <c r="CY320" s="130"/>
      <c r="CZ320" s="130"/>
    </row>
    <row r="321" spans="1:104">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c r="AY321" s="130"/>
      <c r="AZ321" s="130"/>
      <c r="BA321" s="130"/>
      <c r="BB321" s="130"/>
      <c r="BC321" s="130"/>
      <c r="BD321" s="130"/>
      <c r="BE321" s="130"/>
      <c r="BF321" s="130"/>
      <c r="BG321" s="130"/>
      <c r="BH321" s="130"/>
      <c r="BI321" s="130"/>
      <c r="BJ321" s="130"/>
      <c r="BK321" s="130"/>
      <c r="BL321" s="130"/>
      <c r="BM321" s="130"/>
      <c r="BN321" s="130"/>
      <c r="BO321" s="130"/>
      <c r="BP321" s="130"/>
      <c r="BQ321" s="130"/>
      <c r="BR321" s="130"/>
      <c r="BS321" s="130"/>
      <c r="BT321" s="130"/>
      <c r="BU321" s="130"/>
      <c r="BV321" s="130"/>
      <c r="BW321" s="130"/>
      <c r="BX321" s="130"/>
      <c r="BY321" s="130"/>
      <c r="BZ321" s="130"/>
      <c r="CA321" s="130"/>
      <c r="CB321" s="130"/>
      <c r="CC321" s="130"/>
      <c r="CD321" s="130"/>
      <c r="CE321" s="130"/>
      <c r="CF321" s="130"/>
      <c r="CG321" s="130"/>
      <c r="CH321" s="130"/>
      <c r="CI321" s="130"/>
      <c r="CJ321" s="130"/>
      <c r="CK321" s="130"/>
      <c r="CL321" s="130"/>
      <c r="CM321" s="130"/>
      <c r="CN321" s="130"/>
      <c r="CO321" s="130"/>
      <c r="CP321" s="130"/>
      <c r="CQ321" s="130"/>
      <c r="CR321" s="130"/>
      <c r="CS321" s="130"/>
      <c r="CT321" s="130"/>
      <c r="CU321" s="130"/>
      <c r="CV321" s="130"/>
      <c r="CW321" s="130"/>
      <c r="CX321" s="130"/>
      <c r="CY321" s="130"/>
      <c r="CZ321" s="130"/>
    </row>
    <row r="322" spans="1:104">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c r="CS322" s="130"/>
      <c r="CT322" s="130"/>
      <c r="CU322" s="130"/>
      <c r="CV322" s="130"/>
      <c r="CW322" s="130"/>
      <c r="CX322" s="130"/>
      <c r="CY322" s="130"/>
      <c r="CZ322" s="130"/>
    </row>
    <row r="323" spans="1:104">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c r="AZ323" s="130"/>
      <c r="BA323" s="130"/>
      <c r="BB323" s="130"/>
      <c r="BC323" s="130"/>
      <c r="BD323" s="130"/>
      <c r="BE323" s="130"/>
      <c r="BF323" s="130"/>
      <c r="BG323" s="130"/>
      <c r="BH323" s="130"/>
      <c r="BI323" s="130"/>
      <c r="BJ323" s="130"/>
      <c r="BK323" s="130"/>
      <c r="BL323" s="130"/>
      <c r="BM323" s="130"/>
      <c r="BN323" s="130"/>
      <c r="BO323" s="130"/>
      <c r="BP323" s="130"/>
      <c r="BQ323" s="130"/>
      <c r="BR323" s="130"/>
      <c r="BS323" s="130"/>
      <c r="BT323" s="130"/>
      <c r="BU323" s="130"/>
      <c r="BV323" s="130"/>
      <c r="BW323" s="130"/>
      <c r="BX323" s="130"/>
      <c r="BY323" s="130"/>
      <c r="BZ323" s="130"/>
      <c r="CA323" s="130"/>
      <c r="CB323" s="130"/>
      <c r="CC323" s="130"/>
      <c r="CD323" s="130"/>
      <c r="CE323" s="130"/>
      <c r="CF323" s="130"/>
      <c r="CG323" s="130"/>
      <c r="CH323" s="130"/>
      <c r="CI323" s="130"/>
      <c r="CJ323" s="130"/>
      <c r="CK323" s="130"/>
      <c r="CL323" s="130"/>
      <c r="CM323" s="130"/>
      <c r="CN323" s="130"/>
      <c r="CO323" s="130"/>
      <c r="CP323" s="130"/>
      <c r="CQ323" s="130"/>
      <c r="CR323" s="130"/>
      <c r="CS323" s="130"/>
      <c r="CT323" s="130"/>
      <c r="CU323" s="130"/>
      <c r="CV323" s="130"/>
      <c r="CW323" s="130"/>
      <c r="CX323" s="130"/>
      <c r="CY323" s="130"/>
      <c r="CZ323" s="130"/>
    </row>
    <row r="324" spans="1:104">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c r="AZ324" s="130"/>
      <c r="BA324" s="130"/>
      <c r="BB324" s="130"/>
      <c r="BC324" s="130"/>
      <c r="BD324" s="130"/>
      <c r="BE324" s="130"/>
      <c r="BF324" s="130"/>
      <c r="BG324" s="130"/>
      <c r="BH324" s="130"/>
      <c r="BI324" s="130"/>
      <c r="BJ324" s="130"/>
      <c r="BK324" s="130"/>
      <c r="BL324" s="130"/>
      <c r="BM324" s="130"/>
      <c r="BN324" s="130"/>
      <c r="BO324" s="130"/>
      <c r="BP324" s="130"/>
      <c r="BQ324" s="130"/>
      <c r="BR324" s="130"/>
      <c r="BS324" s="130"/>
      <c r="BT324" s="130"/>
      <c r="BU324" s="130"/>
      <c r="BV324" s="130"/>
      <c r="BW324" s="130"/>
      <c r="BX324" s="130"/>
      <c r="BY324" s="130"/>
      <c r="BZ324" s="130"/>
      <c r="CA324" s="130"/>
      <c r="CB324" s="130"/>
      <c r="CC324" s="130"/>
      <c r="CD324" s="130"/>
      <c r="CE324" s="130"/>
      <c r="CF324" s="130"/>
      <c r="CG324" s="130"/>
      <c r="CH324" s="130"/>
      <c r="CI324" s="130"/>
      <c r="CJ324" s="130"/>
      <c r="CK324" s="130"/>
      <c r="CL324" s="130"/>
      <c r="CM324" s="130"/>
      <c r="CN324" s="130"/>
      <c r="CO324" s="130"/>
      <c r="CP324" s="130"/>
      <c r="CQ324" s="130"/>
      <c r="CR324" s="130"/>
      <c r="CS324" s="130"/>
      <c r="CT324" s="130"/>
      <c r="CU324" s="130"/>
      <c r="CV324" s="130"/>
      <c r="CW324" s="130"/>
      <c r="CX324" s="130"/>
      <c r="CY324" s="130"/>
      <c r="CZ324" s="130"/>
    </row>
    <row r="325" spans="1:104">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c r="AZ325" s="130"/>
      <c r="BA325" s="130"/>
      <c r="BB325" s="130"/>
      <c r="BC325" s="130"/>
      <c r="BD325" s="130"/>
      <c r="BE325" s="130"/>
      <c r="BF325" s="130"/>
      <c r="BG325" s="130"/>
      <c r="BH325" s="130"/>
      <c r="BI325" s="130"/>
      <c r="BJ325" s="130"/>
      <c r="BK325" s="130"/>
      <c r="BL325" s="130"/>
      <c r="BM325" s="130"/>
      <c r="BN325" s="130"/>
      <c r="BO325" s="130"/>
      <c r="BP325" s="130"/>
      <c r="BQ325" s="130"/>
      <c r="BR325" s="130"/>
      <c r="BS325" s="130"/>
      <c r="BT325" s="130"/>
      <c r="BU325" s="130"/>
      <c r="BV325" s="130"/>
      <c r="BW325" s="130"/>
      <c r="BX325" s="130"/>
      <c r="BY325" s="130"/>
      <c r="BZ325" s="130"/>
      <c r="CA325" s="130"/>
      <c r="CB325" s="130"/>
      <c r="CC325" s="130"/>
      <c r="CD325" s="130"/>
      <c r="CE325" s="130"/>
      <c r="CF325" s="130"/>
      <c r="CG325" s="130"/>
      <c r="CH325" s="130"/>
      <c r="CI325" s="130"/>
      <c r="CJ325" s="130"/>
      <c r="CK325" s="130"/>
      <c r="CL325" s="130"/>
      <c r="CM325" s="130"/>
      <c r="CN325" s="130"/>
      <c r="CO325" s="130"/>
      <c r="CP325" s="130"/>
      <c r="CQ325" s="130"/>
      <c r="CR325" s="130"/>
      <c r="CS325" s="130"/>
      <c r="CT325" s="130"/>
      <c r="CU325" s="130"/>
      <c r="CV325" s="130"/>
      <c r="CW325" s="130"/>
      <c r="CX325" s="130"/>
      <c r="CY325" s="130"/>
      <c r="CZ325" s="130"/>
    </row>
    <row r="326" spans="1:104">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c r="AZ326" s="130"/>
      <c r="BA326" s="130"/>
      <c r="BB326" s="130"/>
      <c r="BC326" s="130"/>
      <c r="BD326" s="130"/>
      <c r="BE326" s="130"/>
      <c r="BF326" s="130"/>
      <c r="BG326" s="130"/>
      <c r="BH326" s="130"/>
      <c r="BI326" s="130"/>
      <c r="BJ326" s="130"/>
      <c r="BK326" s="130"/>
      <c r="BL326" s="130"/>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c r="CS326" s="130"/>
      <c r="CT326" s="130"/>
      <c r="CU326" s="130"/>
      <c r="CV326" s="130"/>
      <c r="CW326" s="130"/>
      <c r="CX326" s="130"/>
      <c r="CY326" s="130"/>
      <c r="CZ326" s="130"/>
    </row>
    <row r="327" spans="1:104">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c r="AZ327" s="130"/>
      <c r="BA327" s="130"/>
      <c r="BB327" s="130"/>
      <c r="BC327" s="130"/>
      <c r="BD327" s="130"/>
      <c r="BE327" s="130"/>
      <c r="BF327" s="130"/>
      <c r="BG327" s="130"/>
      <c r="BH327" s="130"/>
      <c r="BI327" s="130"/>
      <c r="BJ327" s="130"/>
      <c r="BK327" s="130"/>
      <c r="BL327" s="130"/>
      <c r="BM327" s="130"/>
      <c r="BN327" s="130"/>
      <c r="BO327" s="130"/>
      <c r="BP327" s="130"/>
      <c r="BQ327" s="130"/>
      <c r="BR327" s="130"/>
      <c r="BS327" s="130"/>
      <c r="BT327" s="130"/>
      <c r="BU327" s="130"/>
      <c r="BV327" s="130"/>
      <c r="BW327" s="130"/>
      <c r="BX327" s="130"/>
      <c r="BY327" s="130"/>
      <c r="BZ327" s="130"/>
      <c r="CA327" s="130"/>
      <c r="CB327" s="130"/>
      <c r="CC327" s="130"/>
      <c r="CD327" s="130"/>
      <c r="CE327" s="130"/>
      <c r="CF327" s="130"/>
      <c r="CG327" s="130"/>
      <c r="CH327" s="130"/>
      <c r="CI327" s="130"/>
      <c r="CJ327" s="130"/>
      <c r="CK327" s="130"/>
      <c r="CL327" s="130"/>
      <c r="CM327" s="130"/>
      <c r="CN327" s="130"/>
      <c r="CO327" s="130"/>
      <c r="CP327" s="130"/>
      <c r="CQ327" s="130"/>
      <c r="CR327" s="130"/>
      <c r="CS327" s="130"/>
      <c r="CT327" s="130"/>
      <c r="CU327" s="130"/>
      <c r="CV327" s="130"/>
      <c r="CW327" s="130"/>
      <c r="CX327" s="130"/>
      <c r="CY327" s="130"/>
      <c r="CZ327" s="130"/>
    </row>
    <row r="328" spans="1:104">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c r="AY328" s="130"/>
      <c r="AZ328" s="130"/>
      <c r="BA328" s="130"/>
      <c r="BB328" s="130"/>
      <c r="BC328" s="130"/>
      <c r="BD328" s="130"/>
      <c r="BE328" s="130"/>
      <c r="BF328" s="130"/>
      <c r="BG328" s="130"/>
      <c r="BH328" s="130"/>
      <c r="BI328" s="130"/>
      <c r="BJ328" s="130"/>
      <c r="BK328" s="130"/>
      <c r="BL328" s="130"/>
      <c r="BM328" s="130"/>
      <c r="BN328" s="130"/>
      <c r="BO328" s="130"/>
      <c r="BP328" s="130"/>
      <c r="BQ328" s="130"/>
      <c r="BR328" s="130"/>
      <c r="BS328" s="130"/>
      <c r="BT328" s="130"/>
      <c r="BU328" s="130"/>
      <c r="BV328" s="130"/>
      <c r="BW328" s="130"/>
      <c r="BX328" s="130"/>
      <c r="BY328" s="130"/>
      <c r="BZ328" s="130"/>
      <c r="CA328" s="130"/>
      <c r="CB328" s="130"/>
      <c r="CC328" s="130"/>
      <c r="CD328" s="130"/>
      <c r="CE328" s="130"/>
      <c r="CF328" s="130"/>
      <c r="CG328" s="130"/>
      <c r="CH328" s="130"/>
      <c r="CI328" s="130"/>
      <c r="CJ328" s="130"/>
      <c r="CK328" s="130"/>
      <c r="CL328" s="130"/>
      <c r="CM328" s="130"/>
      <c r="CN328" s="130"/>
      <c r="CO328" s="130"/>
      <c r="CP328" s="130"/>
      <c r="CQ328" s="130"/>
      <c r="CR328" s="130"/>
      <c r="CS328" s="130"/>
      <c r="CT328" s="130"/>
      <c r="CU328" s="130"/>
      <c r="CV328" s="130"/>
      <c r="CW328" s="130"/>
      <c r="CX328" s="130"/>
      <c r="CY328" s="130"/>
      <c r="CZ328" s="130"/>
    </row>
    <row r="329" spans="1:104">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c r="AZ329" s="130"/>
      <c r="BA329" s="130"/>
      <c r="BB329" s="130"/>
      <c r="BC329" s="130"/>
      <c r="BD329" s="130"/>
      <c r="BE329" s="130"/>
      <c r="BF329" s="130"/>
      <c r="BG329" s="130"/>
      <c r="BH329" s="130"/>
      <c r="BI329" s="130"/>
      <c r="BJ329" s="130"/>
      <c r="BK329" s="130"/>
      <c r="BL329" s="130"/>
      <c r="BM329" s="130"/>
      <c r="BN329" s="130"/>
      <c r="BO329" s="130"/>
      <c r="BP329" s="130"/>
      <c r="BQ329" s="130"/>
      <c r="BR329" s="130"/>
      <c r="BS329" s="130"/>
      <c r="BT329" s="130"/>
      <c r="BU329" s="130"/>
      <c r="BV329" s="130"/>
      <c r="BW329" s="130"/>
      <c r="BX329" s="130"/>
      <c r="BY329" s="130"/>
      <c r="BZ329" s="130"/>
      <c r="CA329" s="130"/>
      <c r="CB329" s="130"/>
      <c r="CC329" s="130"/>
      <c r="CD329" s="130"/>
      <c r="CE329" s="130"/>
      <c r="CF329" s="130"/>
      <c r="CG329" s="130"/>
      <c r="CH329" s="130"/>
      <c r="CI329" s="130"/>
      <c r="CJ329" s="130"/>
      <c r="CK329" s="130"/>
      <c r="CL329" s="130"/>
      <c r="CM329" s="130"/>
      <c r="CN329" s="130"/>
      <c r="CO329" s="130"/>
      <c r="CP329" s="130"/>
      <c r="CQ329" s="130"/>
      <c r="CR329" s="130"/>
      <c r="CS329" s="130"/>
      <c r="CT329" s="130"/>
      <c r="CU329" s="130"/>
      <c r="CV329" s="130"/>
      <c r="CW329" s="130"/>
      <c r="CX329" s="130"/>
      <c r="CY329" s="130"/>
      <c r="CZ329" s="130"/>
    </row>
    <row r="330" spans="1:104">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c r="AU330" s="130"/>
      <c r="AV330" s="130"/>
      <c r="AW330" s="130"/>
      <c r="AX330" s="130"/>
      <c r="AY330" s="130"/>
      <c r="AZ330" s="130"/>
      <c r="BA330" s="130"/>
      <c r="BB330" s="130"/>
      <c r="BC330" s="130"/>
      <c r="BD330" s="130"/>
      <c r="BE330" s="130"/>
      <c r="BF330" s="130"/>
      <c r="BG330" s="130"/>
      <c r="BH330" s="130"/>
      <c r="BI330" s="130"/>
      <c r="BJ330" s="130"/>
      <c r="BK330" s="130"/>
      <c r="BL330" s="130"/>
      <c r="BM330" s="130"/>
      <c r="BN330" s="130"/>
      <c r="BO330" s="130"/>
      <c r="BP330" s="130"/>
      <c r="BQ330" s="130"/>
      <c r="BR330" s="130"/>
      <c r="BS330" s="130"/>
      <c r="BT330" s="130"/>
      <c r="BU330" s="130"/>
      <c r="BV330" s="130"/>
      <c r="BW330" s="130"/>
      <c r="BX330" s="130"/>
      <c r="BY330" s="130"/>
      <c r="BZ330" s="130"/>
      <c r="CA330" s="130"/>
      <c r="CB330" s="130"/>
      <c r="CC330" s="130"/>
      <c r="CD330" s="130"/>
      <c r="CE330" s="130"/>
      <c r="CF330" s="130"/>
      <c r="CG330" s="130"/>
      <c r="CH330" s="130"/>
      <c r="CI330" s="130"/>
      <c r="CJ330" s="130"/>
      <c r="CK330" s="130"/>
      <c r="CL330" s="130"/>
      <c r="CM330" s="130"/>
      <c r="CN330" s="130"/>
      <c r="CO330" s="130"/>
      <c r="CP330" s="130"/>
      <c r="CQ330" s="130"/>
      <c r="CR330" s="130"/>
      <c r="CS330" s="130"/>
      <c r="CT330" s="130"/>
      <c r="CU330" s="130"/>
      <c r="CV330" s="130"/>
      <c r="CW330" s="130"/>
      <c r="CX330" s="130"/>
      <c r="CY330" s="130"/>
      <c r="CZ330" s="130"/>
    </row>
    <row r="331" spans="1:104">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c r="AZ331" s="130"/>
      <c r="BA331" s="130"/>
      <c r="BB331" s="130"/>
      <c r="BC331" s="130"/>
      <c r="BD331" s="130"/>
      <c r="BE331" s="130"/>
      <c r="BF331" s="130"/>
      <c r="BG331" s="130"/>
      <c r="BH331" s="130"/>
      <c r="BI331" s="130"/>
      <c r="BJ331" s="130"/>
      <c r="BK331" s="130"/>
      <c r="BL331" s="130"/>
      <c r="BM331" s="130"/>
      <c r="BN331" s="130"/>
      <c r="BO331" s="130"/>
      <c r="BP331" s="130"/>
      <c r="BQ331" s="130"/>
      <c r="BR331" s="130"/>
      <c r="BS331" s="130"/>
      <c r="BT331" s="130"/>
      <c r="BU331" s="130"/>
      <c r="BV331" s="130"/>
      <c r="BW331" s="130"/>
      <c r="BX331" s="130"/>
      <c r="BY331" s="130"/>
      <c r="BZ331" s="130"/>
      <c r="CA331" s="130"/>
      <c r="CB331" s="130"/>
      <c r="CC331" s="130"/>
      <c r="CD331" s="130"/>
      <c r="CE331" s="130"/>
      <c r="CF331" s="130"/>
      <c r="CG331" s="130"/>
      <c r="CH331" s="130"/>
      <c r="CI331" s="130"/>
      <c r="CJ331" s="130"/>
      <c r="CK331" s="130"/>
      <c r="CL331" s="130"/>
      <c r="CM331" s="130"/>
      <c r="CN331" s="130"/>
      <c r="CO331" s="130"/>
      <c r="CP331" s="130"/>
      <c r="CQ331" s="130"/>
      <c r="CR331" s="130"/>
      <c r="CS331" s="130"/>
      <c r="CT331" s="130"/>
      <c r="CU331" s="130"/>
      <c r="CV331" s="130"/>
      <c r="CW331" s="130"/>
      <c r="CX331" s="130"/>
      <c r="CY331" s="130"/>
      <c r="CZ331" s="130"/>
    </row>
    <row r="332" spans="1:104">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c r="AY332" s="130"/>
      <c r="AZ332" s="130"/>
      <c r="BA332" s="130"/>
      <c r="BB332" s="130"/>
      <c r="BC332" s="130"/>
      <c r="BD332" s="130"/>
      <c r="BE332" s="130"/>
      <c r="BF332" s="130"/>
      <c r="BG332" s="130"/>
      <c r="BH332" s="130"/>
      <c r="BI332" s="130"/>
      <c r="BJ332" s="130"/>
      <c r="BK332" s="130"/>
      <c r="BL332" s="130"/>
      <c r="BM332" s="130"/>
      <c r="BN332" s="130"/>
      <c r="BO332" s="130"/>
      <c r="BP332" s="130"/>
      <c r="BQ332" s="130"/>
      <c r="BR332" s="130"/>
      <c r="BS332" s="130"/>
      <c r="BT332" s="130"/>
      <c r="BU332" s="130"/>
      <c r="BV332" s="130"/>
      <c r="BW332" s="130"/>
      <c r="BX332" s="130"/>
      <c r="BY332" s="130"/>
      <c r="BZ332" s="130"/>
      <c r="CA332" s="130"/>
      <c r="CB332" s="130"/>
      <c r="CC332" s="130"/>
      <c r="CD332" s="130"/>
      <c r="CE332" s="130"/>
      <c r="CF332" s="130"/>
      <c r="CG332" s="130"/>
      <c r="CH332" s="130"/>
      <c r="CI332" s="130"/>
      <c r="CJ332" s="130"/>
      <c r="CK332" s="130"/>
      <c r="CL332" s="130"/>
      <c r="CM332" s="130"/>
      <c r="CN332" s="130"/>
      <c r="CO332" s="130"/>
      <c r="CP332" s="130"/>
      <c r="CQ332" s="130"/>
      <c r="CR332" s="130"/>
      <c r="CS332" s="130"/>
      <c r="CT332" s="130"/>
      <c r="CU332" s="130"/>
      <c r="CV332" s="130"/>
      <c r="CW332" s="130"/>
      <c r="CX332" s="130"/>
      <c r="CY332" s="130"/>
      <c r="CZ332" s="130"/>
    </row>
    <row r="333" spans="1:104">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c r="AY333" s="130"/>
      <c r="AZ333" s="130"/>
      <c r="BA333" s="130"/>
      <c r="BB333" s="130"/>
      <c r="BC333" s="130"/>
      <c r="BD333" s="130"/>
      <c r="BE333" s="130"/>
      <c r="BF333" s="130"/>
      <c r="BG333" s="130"/>
      <c r="BH333" s="130"/>
      <c r="BI333" s="130"/>
      <c r="BJ333" s="130"/>
      <c r="BK333" s="130"/>
      <c r="BL333" s="130"/>
      <c r="BM333" s="130"/>
      <c r="BN333" s="130"/>
      <c r="BO333" s="130"/>
      <c r="BP333" s="130"/>
      <c r="BQ333" s="130"/>
      <c r="BR333" s="130"/>
      <c r="BS333" s="130"/>
      <c r="BT333" s="130"/>
      <c r="BU333" s="130"/>
      <c r="BV333" s="130"/>
      <c r="BW333" s="130"/>
      <c r="BX333" s="130"/>
      <c r="BY333" s="130"/>
      <c r="BZ333" s="130"/>
      <c r="CA333" s="130"/>
      <c r="CB333" s="130"/>
      <c r="CC333" s="130"/>
      <c r="CD333" s="130"/>
      <c r="CE333" s="130"/>
      <c r="CF333" s="130"/>
      <c r="CG333" s="130"/>
      <c r="CH333" s="130"/>
      <c r="CI333" s="130"/>
      <c r="CJ333" s="130"/>
      <c r="CK333" s="130"/>
      <c r="CL333" s="130"/>
      <c r="CM333" s="130"/>
      <c r="CN333" s="130"/>
      <c r="CO333" s="130"/>
      <c r="CP333" s="130"/>
      <c r="CQ333" s="130"/>
      <c r="CR333" s="130"/>
      <c r="CS333" s="130"/>
      <c r="CT333" s="130"/>
      <c r="CU333" s="130"/>
      <c r="CV333" s="130"/>
      <c r="CW333" s="130"/>
      <c r="CX333" s="130"/>
      <c r="CY333" s="130"/>
      <c r="CZ333" s="130"/>
    </row>
    <row r="334" spans="1:104">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c r="AY334" s="130"/>
      <c r="AZ334" s="130"/>
      <c r="BA334" s="130"/>
      <c r="BB334" s="130"/>
      <c r="BC334" s="130"/>
      <c r="BD334" s="130"/>
      <c r="BE334" s="130"/>
      <c r="BF334" s="130"/>
      <c r="BG334" s="130"/>
      <c r="BH334" s="130"/>
      <c r="BI334" s="130"/>
      <c r="BJ334" s="130"/>
      <c r="BK334" s="130"/>
      <c r="BL334" s="130"/>
      <c r="BM334" s="130"/>
      <c r="BN334" s="130"/>
      <c r="BO334" s="130"/>
      <c r="BP334" s="130"/>
      <c r="BQ334" s="130"/>
      <c r="BR334" s="130"/>
      <c r="BS334" s="130"/>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c r="CS334" s="130"/>
      <c r="CT334" s="130"/>
      <c r="CU334" s="130"/>
      <c r="CV334" s="130"/>
      <c r="CW334" s="130"/>
      <c r="CX334" s="130"/>
      <c r="CY334" s="130"/>
      <c r="CZ334" s="130"/>
    </row>
    <row r="335" spans="1:104">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c r="AZ335" s="130"/>
      <c r="BA335" s="130"/>
      <c r="BB335" s="130"/>
      <c r="BC335" s="130"/>
      <c r="BD335" s="130"/>
      <c r="BE335" s="130"/>
      <c r="BF335" s="130"/>
      <c r="BG335" s="130"/>
      <c r="BH335" s="130"/>
      <c r="BI335" s="130"/>
      <c r="BJ335" s="130"/>
      <c r="BK335" s="130"/>
      <c r="BL335" s="130"/>
      <c r="BM335" s="130"/>
      <c r="BN335" s="130"/>
      <c r="BO335" s="130"/>
      <c r="BP335" s="130"/>
      <c r="BQ335" s="130"/>
      <c r="BR335" s="130"/>
      <c r="BS335" s="130"/>
      <c r="BT335" s="130"/>
      <c r="BU335" s="130"/>
      <c r="BV335" s="130"/>
      <c r="BW335" s="130"/>
      <c r="BX335" s="130"/>
      <c r="BY335" s="130"/>
      <c r="BZ335" s="130"/>
      <c r="CA335" s="130"/>
      <c r="CB335" s="130"/>
      <c r="CC335" s="130"/>
      <c r="CD335" s="130"/>
      <c r="CE335" s="130"/>
      <c r="CF335" s="130"/>
      <c r="CG335" s="130"/>
      <c r="CH335" s="130"/>
      <c r="CI335" s="130"/>
      <c r="CJ335" s="130"/>
      <c r="CK335" s="130"/>
      <c r="CL335" s="130"/>
      <c r="CM335" s="130"/>
      <c r="CN335" s="130"/>
      <c r="CO335" s="130"/>
      <c r="CP335" s="130"/>
      <c r="CQ335" s="130"/>
      <c r="CR335" s="130"/>
      <c r="CS335" s="130"/>
      <c r="CT335" s="130"/>
      <c r="CU335" s="130"/>
      <c r="CV335" s="130"/>
      <c r="CW335" s="130"/>
      <c r="CX335" s="130"/>
      <c r="CY335" s="130"/>
      <c r="CZ335" s="130"/>
    </row>
    <row r="336" spans="1:104">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c r="AY336" s="130"/>
      <c r="AZ336" s="130"/>
      <c r="BA336" s="130"/>
      <c r="BB336" s="130"/>
      <c r="BC336" s="130"/>
      <c r="BD336" s="130"/>
      <c r="BE336" s="130"/>
      <c r="BF336" s="130"/>
      <c r="BG336" s="130"/>
      <c r="BH336" s="130"/>
      <c r="BI336" s="130"/>
      <c r="BJ336" s="130"/>
      <c r="BK336" s="130"/>
      <c r="BL336" s="130"/>
      <c r="BM336" s="130"/>
      <c r="BN336" s="130"/>
      <c r="BO336" s="130"/>
      <c r="BP336" s="130"/>
      <c r="BQ336" s="130"/>
      <c r="BR336" s="130"/>
      <c r="BS336" s="130"/>
      <c r="BT336" s="130"/>
      <c r="BU336" s="130"/>
      <c r="BV336" s="130"/>
      <c r="BW336" s="130"/>
      <c r="BX336" s="130"/>
      <c r="BY336" s="130"/>
      <c r="BZ336" s="130"/>
      <c r="CA336" s="130"/>
      <c r="CB336" s="130"/>
      <c r="CC336" s="130"/>
      <c r="CD336" s="130"/>
      <c r="CE336" s="130"/>
      <c r="CF336" s="130"/>
      <c r="CG336" s="130"/>
      <c r="CH336" s="130"/>
      <c r="CI336" s="130"/>
      <c r="CJ336" s="130"/>
      <c r="CK336" s="130"/>
      <c r="CL336" s="130"/>
      <c r="CM336" s="130"/>
      <c r="CN336" s="130"/>
      <c r="CO336" s="130"/>
      <c r="CP336" s="130"/>
      <c r="CQ336" s="130"/>
      <c r="CR336" s="130"/>
      <c r="CS336" s="130"/>
      <c r="CT336" s="130"/>
      <c r="CU336" s="130"/>
      <c r="CV336" s="130"/>
      <c r="CW336" s="130"/>
      <c r="CX336" s="130"/>
      <c r="CY336" s="130"/>
      <c r="CZ336" s="130"/>
    </row>
    <row r="337" spans="1:104">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c r="AZ337" s="130"/>
      <c r="BA337" s="130"/>
      <c r="BB337" s="130"/>
      <c r="BC337" s="130"/>
      <c r="BD337" s="130"/>
      <c r="BE337" s="130"/>
      <c r="BF337" s="130"/>
      <c r="BG337" s="130"/>
      <c r="BH337" s="130"/>
      <c r="BI337" s="130"/>
      <c r="BJ337" s="130"/>
      <c r="BK337" s="130"/>
      <c r="BL337" s="130"/>
      <c r="BM337" s="130"/>
      <c r="BN337" s="130"/>
      <c r="BO337" s="130"/>
      <c r="BP337" s="130"/>
      <c r="BQ337" s="130"/>
      <c r="BR337" s="130"/>
      <c r="BS337" s="130"/>
      <c r="BT337" s="130"/>
      <c r="BU337" s="130"/>
      <c r="BV337" s="130"/>
      <c r="BW337" s="130"/>
      <c r="BX337" s="130"/>
      <c r="BY337" s="130"/>
      <c r="BZ337" s="130"/>
      <c r="CA337" s="130"/>
      <c r="CB337" s="130"/>
      <c r="CC337" s="130"/>
      <c r="CD337" s="130"/>
      <c r="CE337" s="130"/>
      <c r="CF337" s="130"/>
      <c r="CG337" s="130"/>
      <c r="CH337" s="130"/>
      <c r="CI337" s="130"/>
      <c r="CJ337" s="130"/>
      <c r="CK337" s="130"/>
      <c r="CL337" s="130"/>
      <c r="CM337" s="130"/>
      <c r="CN337" s="130"/>
      <c r="CO337" s="130"/>
      <c r="CP337" s="130"/>
      <c r="CQ337" s="130"/>
      <c r="CR337" s="130"/>
      <c r="CS337" s="130"/>
      <c r="CT337" s="130"/>
      <c r="CU337" s="130"/>
      <c r="CV337" s="130"/>
      <c r="CW337" s="130"/>
      <c r="CX337" s="130"/>
      <c r="CY337" s="130"/>
      <c r="CZ337" s="130"/>
    </row>
    <row r="338" spans="1:104">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c r="AY338" s="130"/>
      <c r="AZ338" s="130"/>
      <c r="BA338" s="130"/>
      <c r="BB338" s="130"/>
      <c r="BC338" s="130"/>
      <c r="BD338" s="130"/>
      <c r="BE338" s="130"/>
      <c r="BF338" s="130"/>
      <c r="BG338" s="130"/>
      <c r="BH338" s="130"/>
      <c r="BI338" s="130"/>
      <c r="BJ338" s="130"/>
      <c r="BK338" s="130"/>
      <c r="BL338" s="130"/>
      <c r="BM338" s="130"/>
      <c r="BN338" s="130"/>
      <c r="BO338" s="130"/>
      <c r="BP338" s="130"/>
      <c r="BQ338" s="130"/>
      <c r="BR338" s="130"/>
      <c r="BS338" s="130"/>
      <c r="BT338" s="130"/>
      <c r="BU338" s="130"/>
      <c r="BV338" s="130"/>
      <c r="BW338" s="130"/>
      <c r="BX338" s="130"/>
      <c r="BY338" s="130"/>
      <c r="BZ338" s="130"/>
      <c r="CA338" s="130"/>
      <c r="CB338" s="130"/>
      <c r="CC338" s="130"/>
      <c r="CD338" s="130"/>
      <c r="CE338" s="130"/>
      <c r="CF338" s="130"/>
      <c r="CG338" s="130"/>
      <c r="CH338" s="130"/>
      <c r="CI338" s="130"/>
      <c r="CJ338" s="130"/>
      <c r="CK338" s="130"/>
      <c r="CL338" s="130"/>
      <c r="CM338" s="130"/>
      <c r="CN338" s="130"/>
      <c r="CO338" s="130"/>
      <c r="CP338" s="130"/>
      <c r="CQ338" s="130"/>
      <c r="CR338" s="130"/>
      <c r="CS338" s="130"/>
      <c r="CT338" s="130"/>
      <c r="CU338" s="130"/>
      <c r="CV338" s="130"/>
      <c r="CW338" s="130"/>
      <c r="CX338" s="130"/>
      <c r="CY338" s="130"/>
      <c r="CZ338" s="130"/>
    </row>
    <row r="339" spans="1:104">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c r="AU339" s="130"/>
      <c r="AV339" s="130"/>
      <c r="AW339" s="130"/>
      <c r="AX339" s="130"/>
      <c r="AY339" s="130"/>
      <c r="AZ339" s="130"/>
      <c r="BA339" s="130"/>
      <c r="BB339" s="130"/>
      <c r="BC339" s="130"/>
      <c r="BD339" s="130"/>
      <c r="BE339" s="130"/>
      <c r="BF339" s="130"/>
      <c r="BG339" s="130"/>
      <c r="BH339" s="130"/>
      <c r="BI339" s="130"/>
      <c r="BJ339" s="130"/>
      <c r="BK339" s="130"/>
      <c r="BL339" s="130"/>
      <c r="BM339" s="130"/>
      <c r="BN339" s="130"/>
      <c r="BO339" s="130"/>
      <c r="BP339" s="130"/>
      <c r="BQ339" s="130"/>
      <c r="BR339" s="130"/>
      <c r="BS339" s="130"/>
      <c r="BT339" s="130"/>
      <c r="BU339" s="130"/>
      <c r="BV339" s="130"/>
      <c r="BW339" s="130"/>
      <c r="BX339" s="130"/>
      <c r="BY339" s="130"/>
      <c r="BZ339" s="130"/>
      <c r="CA339" s="130"/>
      <c r="CB339" s="130"/>
      <c r="CC339" s="130"/>
      <c r="CD339" s="130"/>
      <c r="CE339" s="130"/>
      <c r="CF339" s="130"/>
      <c r="CG339" s="130"/>
      <c r="CH339" s="130"/>
      <c r="CI339" s="130"/>
      <c r="CJ339" s="130"/>
      <c r="CK339" s="130"/>
      <c r="CL339" s="130"/>
      <c r="CM339" s="130"/>
      <c r="CN339" s="130"/>
      <c r="CO339" s="130"/>
      <c r="CP339" s="130"/>
      <c r="CQ339" s="130"/>
      <c r="CR339" s="130"/>
      <c r="CS339" s="130"/>
      <c r="CT339" s="130"/>
      <c r="CU339" s="130"/>
      <c r="CV339" s="130"/>
      <c r="CW339" s="130"/>
      <c r="CX339" s="130"/>
      <c r="CY339" s="130"/>
      <c r="CZ339" s="130"/>
    </row>
    <row r="340" spans="1:104">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c r="AZ340" s="130"/>
      <c r="BA340" s="130"/>
      <c r="BB340" s="130"/>
      <c r="BC340" s="130"/>
      <c r="BD340" s="130"/>
      <c r="BE340" s="130"/>
      <c r="BF340" s="130"/>
      <c r="BG340" s="130"/>
      <c r="BH340" s="130"/>
      <c r="BI340" s="130"/>
      <c r="BJ340" s="130"/>
      <c r="BK340" s="130"/>
      <c r="BL340" s="130"/>
      <c r="BM340" s="130"/>
      <c r="BN340" s="130"/>
      <c r="BO340" s="130"/>
      <c r="BP340" s="130"/>
      <c r="BQ340" s="130"/>
      <c r="BR340" s="130"/>
      <c r="BS340" s="130"/>
      <c r="BT340" s="130"/>
      <c r="BU340" s="130"/>
      <c r="BV340" s="130"/>
      <c r="BW340" s="130"/>
      <c r="BX340" s="130"/>
      <c r="BY340" s="130"/>
      <c r="BZ340" s="130"/>
      <c r="CA340" s="130"/>
      <c r="CB340" s="130"/>
      <c r="CC340" s="130"/>
      <c r="CD340" s="130"/>
      <c r="CE340" s="130"/>
      <c r="CF340" s="130"/>
      <c r="CG340" s="130"/>
      <c r="CH340" s="130"/>
      <c r="CI340" s="130"/>
      <c r="CJ340" s="130"/>
      <c r="CK340" s="130"/>
      <c r="CL340" s="130"/>
      <c r="CM340" s="130"/>
      <c r="CN340" s="130"/>
      <c r="CO340" s="130"/>
      <c r="CP340" s="130"/>
      <c r="CQ340" s="130"/>
      <c r="CR340" s="130"/>
      <c r="CS340" s="130"/>
      <c r="CT340" s="130"/>
      <c r="CU340" s="130"/>
      <c r="CV340" s="130"/>
      <c r="CW340" s="130"/>
      <c r="CX340" s="130"/>
      <c r="CY340" s="130"/>
      <c r="CZ340" s="130"/>
    </row>
    <row r="341" spans="1:104">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c r="AU341" s="130"/>
      <c r="AV341" s="130"/>
      <c r="AW341" s="130"/>
      <c r="AX341" s="130"/>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c r="CC341" s="130"/>
      <c r="CD341" s="130"/>
      <c r="CE341" s="130"/>
      <c r="CF341" s="130"/>
      <c r="CG341" s="130"/>
      <c r="CH341" s="130"/>
      <c r="CI341" s="130"/>
      <c r="CJ341" s="130"/>
      <c r="CK341" s="130"/>
      <c r="CL341" s="130"/>
      <c r="CM341" s="130"/>
      <c r="CN341" s="130"/>
      <c r="CO341" s="130"/>
      <c r="CP341" s="130"/>
      <c r="CQ341" s="130"/>
      <c r="CR341" s="130"/>
      <c r="CS341" s="130"/>
      <c r="CT341" s="130"/>
      <c r="CU341" s="130"/>
      <c r="CV341" s="130"/>
      <c r="CW341" s="130"/>
      <c r="CX341" s="130"/>
      <c r="CY341" s="130"/>
      <c r="CZ341" s="130"/>
    </row>
    <row r="342" spans="1:104">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c r="AU342" s="130"/>
      <c r="AV342" s="130"/>
      <c r="AW342" s="130"/>
      <c r="AX342" s="130"/>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0"/>
      <c r="CY342" s="130"/>
      <c r="CZ342" s="130"/>
    </row>
    <row r="343" spans="1:104">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c r="AU343" s="130"/>
      <c r="AV343" s="130"/>
      <c r="AW343" s="130"/>
      <c r="AX343" s="130"/>
      <c r="AY343" s="130"/>
      <c r="AZ343" s="130"/>
      <c r="BA343" s="130"/>
      <c r="BB343" s="130"/>
      <c r="BC343" s="130"/>
      <c r="BD343" s="130"/>
      <c r="BE343" s="130"/>
      <c r="BF343" s="130"/>
      <c r="BG343" s="130"/>
      <c r="BH343" s="130"/>
      <c r="BI343" s="130"/>
      <c r="BJ343" s="130"/>
      <c r="BK343" s="130"/>
      <c r="BL343" s="130"/>
      <c r="BM343" s="130"/>
      <c r="BN343" s="130"/>
      <c r="BO343" s="130"/>
      <c r="BP343" s="130"/>
      <c r="BQ343" s="130"/>
      <c r="BR343" s="130"/>
      <c r="BS343" s="130"/>
      <c r="BT343" s="130"/>
      <c r="BU343" s="130"/>
      <c r="BV343" s="130"/>
      <c r="BW343" s="130"/>
      <c r="BX343" s="130"/>
      <c r="BY343" s="130"/>
      <c r="BZ343" s="130"/>
      <c r="CA343" s="130"/>
      <c r="CB343" s="130"/>
      <c r="CC343" s="130"/>
      <c r="CD343" s="130"/>
      <c r="CE343" s="130"/>
      <c r="CF343" s="130"/>
      <c r="CG343" s="130"/>
      <c r="CH343" s="130"/>
      <c r="CI343" s="130"/>
      <c r="CJ343" s="130"/>
      <c r="CK343" s="130"/>
      <c r="CL343" s="130"/>
      <c r="CM343" s="130"/>
      <c r="CN343" s="130"/>
      <c r="CO343" s="130"/>
      <c r="CP343" s="130"/>
      <c r="CQ343" s="130"/>
      <c r="CR343" s="130"/>
      <c r="CS343" s="130"/>
      <c r="CT343" s="130"/>
      <c r="CU343" s="130"/>
      <c r="CV343" s="130"/>
      <c r="CW343" s="130"/>
      <c r="CX343" s="130"/>
      <c r="CY343" s="130"/>
      <c r="CZ343" s="130"/>
    </row>
    <row r="344" spans="1:104">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c r="AU344" s="130"/>
      <c r="AV344" s="130"/>
      <c r="AW344" s="130"/>
      <c r="AX344" s="130"/>
      <c r="AY344" s="130"/>
      <c r="AZ344" s="130"/>
      <c r="BA344" s="130"/>
      <c r="BB344" s="130"/>
      <c r="BC344" s="130"/>
      <c r="BD344" s="130"/>
      <c r="BE344" s="130"/>
      <c r="BF344" s="130"/>
      <c r="BG344" s="130"/>
      <c r="BH344" s="130"/>
      <c r="BI344" s="130"/>
      <c r="BJ344" s="130"/>
      <c r="BK344" s="130"/>
      <c r="BL344" s="130"/>
      <c r="BM344" s="130"/>
      <c r="BN344" s="130"/>
      <c r="BO344" s="130"/>
      <c r="BP344" s="130"/>
      <c r="BQ344" s="130"/>
      <c r="BR344" s="130"/>
      <c r="BS344" s="130"/>
      <c r="BT344" s="130"/>
      <c r="BU344" s="130"/>
      <c r="BV344" s="130"/>
      <c r="BW344" s="130"/>
      <c r="BX344" s="130"/>
      <c r="BY344" s="130"/>
      <c r="BZ344" s="130"/>
      <c r="CA344" s="130"/>
      <c r="CB344" s="130"/>
      <c r="CC344" s="130"/>
      <c r="CD344" s="130"/>
      <c r="CE344" s="130"/>
      <c r="CF344" s="130"/>
      <c r="CG344" s="130"/>
      <c r="CH344" s="130"/>
      <c r="CI344" s="130"/>
      <c r="CJ344" s="130"/>
      <c r="CK344" s="130"/>
      <c r="CL344" s="130"/>
      <c r="CM344" s="130"/>
      <c r="CN344" s="130"/>
      <c r="CO344" s="130"/>
      <c r="CP344" s="130"/>
      <c r="CQ344" s="130"/>
      <c r="CR344" s="130"/>
      <c r="CS344" s="130"/>
      <c r="CT344" s="130"/>
      <c r="CU344" s="130"/>
      <c r="CV344" s="130"/>
      <c r="CW344" s="130"/>
      <c r="CX344" s="130"/>
      <c r="CY344" s="130"/>
      <c r="CZ344" s="130"/>
    </row>
    <row r="345" spans="1:104">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c r="AU345" s="130"/>
      <c r="AV345" s="130"/>
      <c r="AW345" s="130"/>
      <c r="AX345" s="130"/>
      <c r="AY345" s="130"/>
      <c r="AZ345" s="130"/>
      <c r="BA345" s="130"/>
      <c r="BB345" s="130"/>
      <c r="BC345" s="130"/>
      <c r="BD345" s="130"/>
      <c r="BE345" s="130"/>
      <c r="BF345" s="130"/>
      <c r="BG345" s="130"/>
      <c r="BH345" s="130"/>
      <c r="BI345" s="130"/>
      <c r="BJ345" s="130"/>
      <c r="BK345" s="130"/>
      <c r="BL345" s="130"/>
      <c r="BM345" s="130"/>
      <c r="BN345" s="130"/>
      <c r="BO345" s="130"/>
      <c r="BP345" s="130"/>
      <c r="BQ345" s="130"/>
      <c r="BR345" s="130"/>
      <c r="BS345" s="130"/>
      <c r="BT345" s="130"/>
      <c r="BU345" s="130"/>
      <c r="BV345" s="130"/>
      <c r="BW345" s="130"/>
      <c r="BX345" s="130"/>
      <c r="BY345" s="130"/>
      <c r="BZ345" s="130"/>
      <c r="CA345" s="130"/>
      <c r="CB345" s="130"/>
      <c r="CC345" s="130"/>
      <c r="CD345" s="130"/>
      <c r="CE345" s="130"/>
      <c r="CF345" s="130"/>
      <c r="CG345" s="130"/>
      <c r="CH345" s="130"/>
      <c r="CI345" s="130"/>
      <c r="CJ345" s="130"/>
      <c r="CK345" s="130"/>
      <c r="CL345" s="130"/>
      <c r="CM345" s="130"/>
      <c r="CN345" s="130"/>
      <c r="CO345" s="130"/>
      <c r="CP345" s="130"/>
      <c r="CQ345" s="130"/>
      <c r="CR345" s="130"/>
      <c r="CS345" s="130"/>
      <c r="CT345" s="130"/>
      <c r="CU345" s="130"/>
      <c r="CV345" s="130"/>
      <c r="CW345" s="130"/>
      <c r="CX345" s="130"/>
      <c r="CY345" s="130"/>
      <c r="CZ345" s="130"/>
    </row>
    <row r="346" spans="1:104">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30"/>
      <c r="AY346" s="130"/>
      <c r="AZ346" s="130"/>
      <c r="BA346" s="130"/>
      <c r="BB346" s="130"/>
      <c r="BC346" s="130"/>
      <c r="BD346" s="130"/>
      <c r="BE346" s="130"/>
      <c r="BF346" s="130"/>
      <c r="BG346" s="130"/>
      <c r="BH346" s="130"/>
      <c r="BI346" s="130"/>
      <c r="BJ346" s="130"/>
      <c r="BK346" s="130"/>
      <c r="BL346" s="130"/>
      <c r="BM346" s="130"/>
      <c r="BN346" s="130"/>
      <c r="BO346" s="130"/>
      <c r="BP346" s="130"/>
      <c r="BQ346" s="130"/>
      <c r="BR346" s="130"/>
      <c r="BS346" s="130"/>
      <c r="BT346" s="130"/>
      <c r="BU346" s="130"/>
      <c r="BV346" s="130"/>
      <c r="BW346" s="130"/>
      <c r="BX346" s="130"/>
      <c r="BY346" s="130"/>
      <c r="BZ346" s="130"/>
      <c r="CA346" s="130"/>
      <c r="CB346" s="130"/>
      <c r="CC346" s="130"/>
      <c r="CD346" s="130"/>
      <c r="CE346" s="130"/>
      <c r="CF346" s="130"/>
      <c r="CG346" s="130"/>
      <c r="CH346" s="130"/>
      <c r="CI346" s="130"/>
      <c r="CJ346" s="130"/>
      <c r="CK346" s="130"/>
      <c r="CL346" s="130"/>
      <c r="CM346" s="130"/>
      <c r="CN346" s="130"/>
      <c r="CO346" s="130"/>
      <c r="CP346" s="130"/>
      <c r="CQ346" s="130"/>
      <c r="CR346" s="130"/>
      <c r="CS346" s="130"/>
      <c r="CT346" s="130"/>
      <c r="CU346" s="130"/>
      <c r="CV346" s="130"/>
      <c r="CW346" s="130"/>
      <c r="CX346" s="130"/>
      <c r="CY346" s="130"/>
      <c r="CZ346" s="130"/>
    </row>
    <row r="347" spans="1:104">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c r="AZ347" s="130"/>
      <c r="BA347" s="130"/>
      <c r="BB347" s="130"/>
      <c r="BC347" s="130"/>
      <c r="BD347" s="130"/>
      <c r="BE347" s="130"/>
      <c r="BF347" s="130"/>
      <c r="BG347" s="130"/>
      <c r="BH347" s="130"/>
      <c r="BI347" s="130"/>
      <c r="BJ347" s="130"/>
      <c r="BK347" s="130"/>
      <c r="BL347" s="130"/>
      <c r="BM347" s="130"/>
      <c r="BN347" s="130"/>
      <c r="BO347" s="130"/>
      <c r="BP347" s="130"/>
      <c r="BQ347" s="130"/>
      <c r="BR347" s="130"/>
      <c r="BS347" s="130"/>
      <c r="BT347" s="130"/>
      <c r="BU347" s="130"/>
      <c r="BV347" s="130"/>
      <c r="BW347" s="130"/>
      <c r="BX347" s="130"/>
      <c r="BY347" s="130"/>
      <c r="BZ347" s="130"/>
      <c r="CA347" s="130"/>
      <c r="CB347" s="130"/>
      <c r="CC347" s="130"/>
      <c r="CD347" s="130"/>
      <c r="CE347" s="130"/>
      <c r="CF347" s="130"/>
      <c r="CG347" s="130"/>
      <c r="CH347" s="130"/>
      <c r="CI347" s="130"/>
      <c r="CJ347" s="130"/>
      <c r="CK347" s="130"/>
      <c r="CL347" s="130"/>
      <c r="CM347" s="130"/>
      <c r="CN347" s="130"/>
      <c r="CO347" s="130"/>
      <c r="CP347" s="130"/>
      <c r="CQ347" s="130"/>
      <c r="CR347" s="130"/>
      <c r="CS347" s="130"/>
      <c r="CT347" s="130"/>
      <c r="CU347" s="130"/>
      <c r="CV347" s="130"/>
      <c r="CW347" s="130"/>
      <c r="CX347" s="130"/>
      <c r="CY347" s="130"/>
      <c r="CZ347" s="130"/>
    </row>
    <row r="348" spans="1:104">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0"/>
      <c r="AY348" s="130"/>
      <c r="AZ348" s="130"/>
      <c r="BA348" s="130"/>
      <c r="BB348" s="130"/>
      <c r="BC348" s="130"/>
      <c r="BD348" s="130"/>
      <c r="BE348" s="130"/>
      <c r="BF348" s="130"/>
      <c r="BG348" s="130"/>
      <c r="BH348" s="130"/>
      <c r="BI348" s="130"/>
      <c r="BJ348" s="130"/>
      <c r="BK348" s="130"/>
      <c r="BL348" s="130"/>
      <c r="BM348" s="130"/>
      <c r="BN348" s="130"/>
      <c r="BO348" s="130"/>
      <c r="BP348" s="130"/>
      <c r="BQ348" s="130"/>
      <c r="BR348" s="130"/>
      <c r="BS348" s="130"/>
      <c r="BT348" s="130"/>
      <c r="BU348" s="130"/>
      <c r="BV348" s="130"/>
      <c r="BW348" s="130"/>
      <c r="BX348" s="130"/>
      <c r="BY348" s="130"/>
      <c r="BZ348" s="130"/>
      <c r="CA348" s="130"/>
      <c r="CB348" s="130"/>
      <c r="CC348" s="130"/>
      <c r="CD348" s="130"/>
      <c r="CE348" s="130"/>
      <c r="CF348" s="130"/>
      <c r="CG348" s="130"/>
      <c r="CH348" s="130"/>
      <c r="CI348" s="130"/>
      <c r="CJ348" s="130"/>
      <c r="CK348" s="130"/>
      <c r="CL348" s="130"/>
      <c r="CM348" s="130"/>
      <c r="CN348" s="130"/>
      <c r="CO348" s="130"/>
      <c r="CP348" s="130"/>
      <c r="CQ348" s="130"/>
      <c r="CR348" s="130"/>
      <c r="CS348" s="130"/>
      <c r="CT348" s="130"/>
      <c r="CU348" s="130"/>
      <c r="CV348" s="130"/>
      <c r="CW348" s="130"/>
      <c r="CX348" s="130"/>
      <c r="CY348" s="130"/>
      <c r="CZ348" s="130"/>
    </row>
    <row r="349" spans="1:104">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0"/>
      <c r="AY349" s="130"/>
      <c r="AZ349" s="130"/>
      <c r="BA349" s="130"/>
      <c r="BB349" s="130"/>
      <c r="BC349" s="130"/>
      <c r="BD349" s="130"/>
      <c r="BE349" s="130"/>
      <c r="BF349" s="130"/>
      <c r="BG349" s="130"/>
      <c r="BH349" s="130"/>
      <c r="BI349" s="130"/>
      <c r="BJ349" s="130"/>
      <c r="BK349" s="130"/>
      <c r="BL349" s="130"/>
      <c r="BM349" s="130"/>
      <c r="BN349" s="130"/>
      <c r="BO349" s="130"/>
      <c r="BP349" s="130"/>
      <c r="BQ349" s="130"/>
      <c r="BR349" s="130"/>
      <c r="BS349" s="130"/>
      <c r="BT349" s="130"/>
      <c r="BU349" s="130"/>
      <c r="BV349" s="130"/>
      <c r="BW349" s="130"/>
      <c r="BX349" s="130"/>
      <c r="BY349" s="130"/>
      <c r="BZ349" s="130"/>
      <c r="CA349" s="130"/>
      <c r="CB349" s="130"/>
      <c r="CC349" s="130"/>
      <c r="CD349" s="130"/>
      <c r="CE349" s="130"/>
      <c r="CF349" s="130"/>
      <c r="CG349" s="130"/>
      <c r="CH349" s="130"/>
      <c r="CI349" s="130"/>
      <c r="CJ349" s="130"/>
      <c r="CK349" s="130"/>
      <c r="CL349" s="130"/>
      <c r="CM349" s="130"/>
      <c r="CN349" s="130"/>
      <c r="CO349" s="130"/>
      <c r="CP349" s="130"/>
      <c r="CQ349" s="130"/>
      <c r="CR349" s="130"/>
      <c r="CS349" s="130"/>
      <c r="CT349" s="130"/>
      <c r="CU349" s="130"/>
      <c r="CV349" s="130"/>
      <c r="CW349" s="130"/>
      <c r="CX349" s="130"/>
      <c r="CY349" s="130"/>
      <c r="CZ349" s="130"/>
    </row>
    <row r="350" spans="1:104">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0"/>
      <c r="AY350" s="130"/>
      <c r="AZ350" s="130"/>
      <c r="BA350" s="130"/>
      <c r="BB350" s="130"/>
      <c r="BC350" s="130"/>
      <c r="BD350" s="130"/>
      <c r="BE350" s="130"/>
      <c r="BF350" s="130"/>
      <c r="BG350" s="130"/>
      <c r="BH350" s="130"/>
      <c r="BI350" s="130"/>
      <c r="BJ350" s="130"/>
      <c r="BK350" s="130"/>
      <c r="BL350" s="130"/>
      <c r="BM350" s="130"/>
      <c r="BN350" s="130"/>
      <c r="BO350" s="130"/>
      <c r="BP350" s="130"/>
      <c r="BQ350" s="130"/>
      <c r="BR350" s="130"/>
      <c r="BS350" s="130"/>
      <c r="BT350" s="130"/>
      <c r="BU350" s="130"/>
      <c r="BV350" s="130"/>
      <c r="BW350" s="130"/>
      <c r="BX350" s="130"/>
      <c r="BY350" s="130"/>
      <c r="BZ350" s="130"/>
      <c r="CA350" s="130"/>
      <c r="CB350" s="130"/>
      <c r="CC350" s="130"/>
      <c r="CD350" s="130"/>
      <c r="CE350" s="130"/>
      <c r="CF350" s="130"/>
      <c r="CG350" s="130"/>
      <c r="CH350" s="130"/>
      <c r="CI350" s="130"/>
      <c r="CJ350" s="130"/>
      <c r="CK350" s="130"/>
      <c r="CL350" s="130"/>
      <c r="CM350" s="130"/>
      <c r="CN350" s="130"/>
      <c r="CO350" s="130"/>
      <c r="CP350" s="130"/>
      <c r="CQ350" s="130"/>
      <c r="CR350" s="130"/>
      <c r="CS350" s="130"/>
      <c r="CT350" s="130"/>
      <c r="CU350" s="130"/>
      <c r="CV350" s="130"/>
      <c r="CW350" s="130"/>
      <c r="CX350" s="130"/>
      <c r="CY350" s="130"/>
      <c r="CZ350" s="130"/>
    </row>
    <row r="351" spans="1:104">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c r="AU351" s="130"/>
      <c r="AV351" s="130"/>
      <c r="AW351" s="130"/>
      <c r="AX351" s="130"/>
      <c r="AY351" s="130"/>
      <c r="AZ351" s="130"/>
      <c r="BA351" s="130"/>
      <c r="BB351" s="130"/>
      <c r="BC351" s="130"/>
      <c r="BD351" s="130"/>
      <c r="BE351" s="130"/>
      <c r="BF351" s="130"/>
      <c r="BG351" s="130"/>
      <c r="BH351" s="130"/>
      <c r="BI351" s="130"/>
      <c r="BJ351" s="130"/>
      <c r="BK351" s="130"/>
      <c r="BL351" s="130"/>
      <c r="BM351" s="130"/>
      <c r="BN351" s="130"/>
      <c r="BO351" s="130"/>
      <c r="BP351" s="130"/>
      <c r="BQ351" s="130"/>
      <c r="BR351" s="130"/>
      <c r="BS351" s="130"/>
      <c r="BT351" s="130"/>
      <c r="BU351" s="130"/>
      <c r="BV351" s="130"/>
      <c r="BW351" s="130"/>
      <c r="BX351" s="130"/>
      <c r="BY351" s="130"/>
      <c r="BZ351" s="130"/>
      <c r="CA351" s="130"/>
      <c r="CB351" s="130"/>
      <c r="CC351" s="130"/>
      <c r="CD351" s="130"/>
      <c r="CE351" s="130"/>
      <c r="CF351" s="130"/>
      <c r="CG351" s="130"/>
      <c r="CH351" s="130"/>
      <c r="CI351" s="130"/>
      <c r="CJ351" s="130"/>
      <c r="CK351" s="130"/>
      <c r="CL351" s="130"/>
      <c r="CM351" s="130"/>
      <c r="CN351" s="130"/>
      <c r="CO351" s="130"/>
      <c r="CP351" s="130"/>
      <c r="CQ351" s="130"/>
      <c r="CR351" s="130"/>
      <c r="CS351" s="130"/>
      <c r="CT351" s="130"/>
      <c r="CU351" s="130"/>
      <c r="CV351" s="130"/>
      <c r="CW351" s="130"/>
      <c r="CX351" s="130"/>
      <c r="CY351" s="130"/>
      <c r="CZ351" s="130"/>
    </row>
    <row r="352" spans="1:104">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c r="AU352" s="130"/>
      <c r="AV352" s="130"/>
      <c r="AW352" s="130"/>
      <c r="AX352" s="130"/>
      <c r="AY352" s="130"/>
      <c r="AZ352" s="130"/>
      <c r="BA352" s="130"/>
      <c r="BB352" s="130"/>
      <c r="BC352" s="130"/>
      <c r="BD352" s="130"/>
      <c r="BE352" s="130"/>
      <c r="BF352" s="130"/>
      <c r="BG352" s="130"/>
      <c r="BH352" s="130"/>
      <c r="BI352" s="130"/>
      <c r="BJ352" s="130"/>
      <c r="BK352" s="130"/>
      <c r="BL352" s="130"/>
      <c r="BM352" s="130"/>
      <c r="BN352" s="130"/>
      <c r="BO352" s="130"/>
      <c r="BP352" s="130"/>
      <c r="BQ352" s="130"/>
      <c r="BR352" s="130"/>
      <c r="BS352" s="130"/>
      <c r="BT352" s="130"/>
      <c r="BU352" s="130"/>
      <c r="BV352" s="130"/>
      <c r="BW352" s="130"/>
      <c r="BX352" s="130"/>
      <c r="BY352" s="130"/>
      <c r="BZ352" s="130"/>
      <c r="CA352" s="130"/>
      <c r="CB352" s="130"/>
      <c r="CC352" s="130"/>
      <c r="CD352" s="130"/>
      <c r="CE352" s="130"/>
      <c r="CF352" s="130"/>
      <c r="CG352" s="130"/>
      <c r="CH352" s="130"/>
      <c r="CI352" s="130"/>
      <c r="CJ352" s="130"/>
      <c r="CK352" s="130"/>
      <c r="CL352" s="130"/>
      <c r="CM352" s="130"/>
      <c r="CN352" s="130"/>
      <c r="CO352" s="130"/>
      <c r="CP352" s="130"/>
      <c r="CQ352" s="130"/>
      <c r="CR352" s="130"/>
      <c r="CS352" s="130"/>
      <c r="CT352" s="130"/>
      <c r="CU352" s="130"/>
      <c r="CV352" s="130"/>
      <c r="CW352" s="130"/>
      <c r="CX352" s="130"/>
      <c r="CY352" s="130"/>
      <c r="CZ352" s="130"/>
    </row>
    <row r="353" spans="1:104">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c r="AU353" s="130"/>
      <c r="AV353" s="130"/>
      <c r="AW353" s="130"/>
      <c r="AX353" s="130"/>
      <c r="AY353" s="130"/>
      <c r="AZ353" s="130"/>
      <c r="BA353" s="130"/>
      <c r="BB353" s="130"/>
      <c r="BC353" s="130"/>
      <c r="BD353" s="130"/>
      <c r="BE353" s="130"/>
      <c r="BF353" s="130"/>
      <c r="BG353" s="130"/>
      <c r="BH353" s="130"/>
      <c r="BI353" s="130"/>
      <c r="BJ353" s="130"/>
      <c r="BK353" s="130"/>
      <c r="BL353" s="130"/>
      <c r="BM353" s="130"/>
      <c r="BN353" s="130"/>
      <c r="BO353" s="130"/>
      <c r="BP353" s="130"/>
      <c r="BQ353" s="130"/>
      <c r="BR353" s="130"/>
      <c r="BS353" s="130"/>
      <c r="BT353" s="130"/>
      <c r="BU353" s="130"/>
      <c r="BV353" s="130"/>
      <c r="BW353" s="130"/>
      <c r="BX353" s="130"/>
      <c r="BY353" s="130"/>
      <c r="BZ353" s="130"/>
      <c r="CA353" s="130"/>
      <c r="CB353" s="130"/>
      <c r="CC353" s="130"/>
      <c r="CD353" s="130"/>
      <c r="CE353" s="130"/>
      <c r="CF353" s="130"/>
      <c r="CG353" s="130"/>
      <c r="CH353" s="130"/>
      <c r="CI353" s="130"/>
      <c r="CJ353" s="130"/>
      <c r="CK353" s="130"/>
      <c r="CL353" s="130"/>
      <c r="CM353" s="130"/>
      <c r="CN353" s="130"/>
      <c r="CO353" s="130"/>
      <c r="CP353" s="130"/>
      <c r="CQ353" s="130"/>
      <c r="CR353" s="130"/>
      <c r="CS353" s="130"/>
      <c r="CT353" s="130"/>
      <c r="CU353" s="130"/>
      <c r="CV353" s="130"/>
      <c r="CW353" s="130"/>
      <c r="CX353" s="130"/>
      <c r="CY353" s="130"/>
      <c r="CZ353" s="130"/>
    </row>
    <row r="354" spans="1:104">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30"/>
      <c r="AY354" s="130"/>
      <c r="AZ354" s="130"/>
      <c r="BA354" s="130"/>
      <c r="BB354" s="130"/>
      <c r="BC354" s="130"/>
      <c r="BD354" s="130"/>
      <c r="BE354" s="130"/>
      <c r="BF354" s="130"/>
      <c r="BG354" s="130"/>
      <c r="BH354" s="130"/>
      <c r="BI354" s="130"/>
      <c r="BJ354" s="130"/>
      <c r="BK354" s="130"/>
      <c r="BL354" s="130"/>
      <c r="BM354" s="130"/>
      <c r="BN354" s="130"/>
      <c r="BO354" s="130"/>
      <c r="BP354" s="130"/>
      <c r="BQ354" s="130"/>
      <c r="BR354" s="130"/>
      <c r="BS354" s="130"/>
      <c r="BT354" s="130"/>
      <c r="BU354" s="130"/>
      <c r="BV354" s="130"/>
      <c r="BW354" s="130"/>
      <c r="BX354" s="130"/>
      <c r="BY354" s="130"/>
      <c r="BZ354" s="130"/>
      <c r="CA354" s="130"/>
      <c r="CB354" s="130"/>
      <c r="CC354" s="130"/>
      <c r="CD354" s="130"/>
      <c r="CE354" s="130"/>
      <c r="CF354" s="130"/>
      <c r="CG354" s="130"/>
      <c r="CH354" s="130"/>
      <c r="CI354" s="130"/>
      <c r="CJ354" s="130"/>
      <c r="CK354" s="130"/>
      <c r="CL354" s="130"/>
      <c r="CM354" s="130"/>
      <c r="CN354" s="130"/>
      <c r="CO354" s="130"/>
      <c r="CP354" s="130"/>
      <c r="CQ354" s="130"/>
      <c r="CR354" s="130"/>
      <c r="CS354" s="130"/>
      <c r="CT354" s="130"/>
      <c r="CU354" s="130"/>
      <c r="CV354" s="130"/>
      <c r="CW354" s="130"/>
      <c r="CX354" s="130"/>
      <c r="CY354" s="130"/>
      <c r="CZ354" s="130"/>
    </row>
    <row r="355" spans="1:104">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c r="AU355" s="130"/>
      <c r="AV355" s="130"/>
      <c r="AW355" s="130"/>
      <c r="AX355" s="130"/>
      <c r="AY355" s="130"/>
      <c r="AZ355" s="130"/>
      <c r="BA355" s="130"/>
      <c r="BB355" s="130"/>
      <c r="BC355" s="130"/>
      <c r="BD355" s="130"/>
      <c r="BE355" s="130"/>
      <c r="BF355" s="130"/>
      <c r="BG355" s="130"/>
      <c r="BH355" s="130"/>
      <c r="BI355" s="130"/>
      <c r="BJ355" s="130"/>
      <c r="BK355" s="130"/>
      <c r="BL355" s="130"/>
      <c r="BM355" s="130"/>
      <c r="BN355" s="130"/>
      <c r="BO355" s="130"/>
      <c r="BP355" s="130"/>
      <c r="BQ355" s="130"/>
      <c r="BR355" s="130"/>
      <c r="BS355" s="130"/>
      <c r="BT355" s="130"/>
      <c r="BU355" s="130"/>
      <c r="BV355" s="130"/>
      <c r="BW355" s="130"/>
      <c r="BX355" s="130"/>
      <c r="BY355" s="130"/>
      <c r="BZ355" s="130"/>
      <c r="CA355" s="130"/>
      <c r="CB355" s="130"/>
      <c r="CC355" s="130"/>
      <c r="CD355" s="130"/>
      <c r="CE355" s="130"/>
      <c r="CF355" s="130"/>
      <c r="CG355" s="130"/>
      <c r="CH355" s="130"/>
      <c r="CI355" s="130"/>
      <c r="CJ355" s="130"/>
      <c r="CK355" s="130"/>
      <c r="CL355" s="130"/>
      <c r="CM355" s="130"/>
      <c r="CN355" s="130"/>
      <c r="CO355" s="130"/>
      <c r="CP355" s="130"/>
      <c r="CQ355" s="130"/>
      <c r="CR355" s="130"/>
      <c r="CS355" s="130"/>
      <c r="CT355" s="130"/>
      <c r="CU355" s="130"/>
      <c r="CV355" s="130"/>
      <c r="CW355" s="130"/>
      <c r="CX355" s="130"/>
      <c r="CY355" s="130"/>
      <c r="CZ355" s="130"/>
    </row>
    <row r="356" spans="1:104">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c r="AU356" s="130"/>
      <c r="AV356" s="130"/>
      <c r="AW356" s="130"/>
      <c r="AX356" s="130"/>
      <c r="AY356" s="130"/>
      <c r="AZ356" s="130"/>
      <c r="BA356" s="130"/>
      <c r="BB356" s="130"/>
      <c r="BC356" s="130"/>
      <c r="BD356" s="130"/>
      <c r="BE356" s="130"/>
      <c r="BF356" s="130"/>
      <c r="BG356" s="130"/>
      <c r="BH356" s="130"/>
      <c r="BI356" s="130"/>
      <c r="BJ356" s="130"/>
      <c r="BK356" s="130"/>
      <c r="BL356" s="130"/>
      <c r="BM356" s="130"/>
      <c r="BN356" s="130"/>
      <c r="BO356" s="130"/>
      <c r="BP356" s="130"/>
      <c r="BQ356" s="130"/>
      <c r="BR356" s="130"/>
      <c r="BS356" s="130"/>
      <c r="BT356" s="130"/>
      <c r="BU356" s="130"/>
      <c r="BV356" s="130"/>
      <c r="BW356" s="130"/>
      <c r="BX356" s="130"/>
      <c r="BY356" s="130"/>
      <c r="BZ356" s="130"/>
      <c r="CA356" s="130"/>
      <c r="CB356" s="130"/>
      <c r="CC356" s="130"/>
      <c r="CD356" s="130"/>
      <c r="CE356" s="130"/>
      <c r="CF356" s="130"/>
      <c r="CG356" s="130"/>
      <c r="CH356" s="130"/>
      <c r="CI356" s="130"/>
      <c r="CJ356" s="130"/>
      <c r="CK356" s="130"/>
      <c r="CL356" s="130"/>
      <c r="CM356" s="130"/>
      <c r="CN356" s="130"/>
      <c r="CO356" s="130"/>
      <c r="CP356" s="130"/>
      <c r="CQ356" s="130"/>
      <c r="CR356" s="130"/>
      <c r="CS356" s="130"/>
      <c r="CT356" s="130"/>
      <c r="CU356" s="130"/>
      <c r="CV356" s="130"/>
      <c r="CW356" s="130"/>
      <c r="CX356" s="130"/>
      <c r="CY356" s="130"/>
      <c r="CZ356" s="130"/>
    </row>
    <row r="357" spans="1:104">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0"/>
      <c r="AY357" s="130"/>
      <c r="AZ357" s="130"/>
      <c r="BA357" s="130"/>
      <c r="BB357" s="130"/>
      <c r="BC357" s="130"/>
      <c r="BD357" s="130"/>
      <c r="BE357" s="130"/>
      <c r="BF357" s="130"/>
      <c r="BG357" s="130"/>
      <c r="BH357" s="130"/>
      <c r="BI357" s="130"/>
      <c r="BJ357" s="130"/>
      <c r="BK357" s="130"/>
      <c r="BL357" s="130"/>
      <c r="BM357" s="130"/>
      <c r="BN357" s="130"/>
      <c r="BO357" s="130"/>
      <c r="BP357" s="130"/>
      <c r="BQ357" s="130"/>
      <c r="BR357" s="130"/>
      <c r="BS357" s="130"/>
      <c r="BT357" s="130"/>
      <c r="BU357" s="130"/>
      <c r="BV357" s="130"/>
      <c r="BW357" s="130"/>
      <c r="BX357" s="130"/>
      <c r="BY357" s="130"/>
      <c r="BZ357" s="130"/>
      <c r="CA357" s="130"/>
      <c r="CB357" s="130"/>
      <c r="CC357" s="130"/>
      <c r="CD357" s="130"/>
      <c r="CE357" s="130"/>
      <c r="CF357" s="130"/>
      <c r="CG357" s="130"/>
      <c r="CH357" s="130"/>
      <c r="CI357" s="130"/>
      <c r="CJ357" s="130"/>
      <c r="CK357" s="130"/>
      <c r="CL357" s="130"/>
      <c r="CM357" s="130"/>
      <c r="CN357" s="130"/>
      <c r="CO357" s="130"/>
      <c r="CP357" s="130"/>
      <c r="CQ357" s="130"/>
      <c r="CR357" s="130"/>
      <c r="CS357" s="130"/>
      <c r="CT357" s="130"/>
      <c r="CU357" s="130"/>
      <c r="CV357" s="130"/>
      <c r="CW357" s="130"/>
      <c r="CX357" s="130"/>
      <c r="CY357" s="130"/>
      <c r="CZ357" s="130"/>
    </row>
    <row r="358" spans="1:104">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c r="AU358" s="130"/>
      <c r="AV358" s="130"/>
      <c r="AW358" s="130"/>
      <c r="AX358" s="130"/>
      <c r="AY358" s="130"/>
      <c r="AZ358" s="130"/>
      <c r="BA358" s="130"/>
      <c r="BB358" s="130"/>
      <c r="BC358" s="130"/>
      <c r="BD358" s="130"/>
      <c r="BE358" s="130"/>
      <c r="BF358" s="130"/>
      <c r="BG358" s="130"/>
      <c r="BH358" s="130"/>
      <c r="BI358" s="130"/>
      <c r="BJ358" s="130"/>
      <c r="BK358" s="130"/>
      <c r="BL358" s="130"/>
      <c r="BM358" s="130"/>
      <c r="BN358" s="130"/>
      <c r="BO358" s="130"/>
      <c r="BP358" s="130"/>
      <c r="BQ358" s="130"/>
      <c r="BR358" s="130"/>
      <c r="BS358" s="130"/>
      <c r="BT358" s="130"/>
      <c r="BU358" s="130"/>
      <c r="BV358" s="130"/>
      <c r="BW358" s="130"/>
      <c r="BX358" s="130"/>
      <c r="BY358" s="130"/>
      <c r="BZ358" s="130"/>
      <c r="CA358" s="130"/>
      <c r="CB358" s="130"/>
      <c r="CC358" s="130"/>
      <c r="CD358" s="130"/>
      <c r="CE358" s="130"/>
      <c r="CF358" s="130"/>
      <c r="CG358" s="130"/>
      <c r="CH358" s="130"/>
      <c r="CI358" s="130"/>
      <c r="CJ358" s="130"/>
      <c r="CK358" s="130"/>
      <c r="CL358" s="130"/>
      <c r="CM358" s="130"/>
      <c r="CN358" s="130"/>
      <c r="CO358" s="130"/>
      <c r="CP358" s="130"/>
      <c r="CQ358" s="130"/>
      <c r="CR358" s="130"/>
      <c r="CS358" s="130"/>
      <c r="CT358" s="130"/>
      <c r="CU358" s="130"/>
      <c r="CV358" s="130"/>
      <c r="CW358" s="130"/>
      <c r="CX358" s="130"/>
      <c r="CY358" s="130"/>
      <c r="CZ358" s="130"/>
    </row>
    <row r="359" spans="1:104">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c r="AU359" s="130"/>
      <c r="AV359" s="130"/>
      <c r="AW359" s="130"/>
      <c r="AX359" s="130"/>
      <c r="AY359" s="130"/>
      <c r="AZ359" s="130"/>
      <c r="BA359" s="130"/>
      <c r="BB359" s="130"/>
      <c r="BC359" s="130"/>
      <c r="BD359" s="130"/>
      <c r="BE359" s="130"/>
      <c r="BF359" s="130"/>
      <c r="BG359" s="130"/>
      <c r="BH359" s="130"/>
      <c r="BI359" s="130"/>
      <c r="BJ359" s="130"/>
      <c r="BK359" s="130"/>
      <c r="BL359" s="130"/>
      <c r="BM359" s="130"/>
      <c r="BN359" s="130"/>
      <c r="BO359" s="130"/>
      <c r="BP359" s="130"/>
      <c r="BQ359" s="130"/>
      <c r="BR359" s="130"/>
      <c r="BS359" s="130"/>
      <c r="BT359" s="130"/>
      <c r="BU359" s="130"/>
      <c r="BV359" s="130"/>
      <c r="BW359" s="130"/>
      <c r="BX359" s="130"/>
      <c r="BY359" s="130"/>
      <c r="BZ359" s="130"/>
      <c r="CA359" s="130"/>
      <c r="CB359" s="130"/>
      <c r="CC359" s="130"/>
      <c r="CD359" s="130"/>
      <c r="CE359" s="130"/>
      <c r="CF359" s="130"/>
      <c r="CG359" s="130"/>
      <c r="CH359" s="130"/>
      <c r="CI359" s="130"/>
      <c r="CJ359" s="130"/>
      <c r="CK359" s="130"/>
      <c r="CL359" s="130"/>
      <c r="CM359" s="130"/>
      <c r="CN359" s="130"/>
      <c r="CO359" s="130"/>
      <c r="CP359" s="130"/>
      <c r="CQ359" s="130"/>
      <c r="CR359" s="130"/>
      <c r="CS359" s="130"/>
      <c r="CT359" s="130"/>
      <c r="CU359" s="130"/>
      <c r="CV359" s="130"/>
      <c r="CW359" s="130"/>
      <c r="CX359" s="130"/>
      <c r="CY359" s="130"/>
      <c r="CZ359" s="130"/>
    </row>
    <row r="360" spans="1:104">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c r="AU360" s="130"/>
      <c r="AV360" s="130"/>
      <c r="AW360" s="130"/>
      <c r="AX360" s="130"/>
      <c r="AY360" s="130"/>
      <c r="AZ360" s="130"/>
      <c r="BA360" s="130"/>
      <c r="BB360" s="130"/>
      <c r="BC360" s="130"/>
      <c r="BD360" s="130"/>
      <c r="BE360" s="130"/>
      <c r="BF360" s="130"/>
      <c r="BG360" s="130"/>
      <c r="BH360" s="130"/>
      <c r="BI360" s="130"/>
      <c r="BJ360" s="130"/>
      <c r="BK360" s="130"/>
      <c r="BL360" s="130"/>
      <c r="BM360" s="130"/>
      <c r="BN360" s="130"/>
      <c r="BO360" s="130"/>
      <c r="BP360" s="130"/>
      <c r="BQ360" s="130"/>
      <c r="BR360" s="130"/>
      <c r="BS360" s="130"/>
      <c r="BT360" s="130"/>
      <c r="BU360" s="130"/>
      <c r="BV360" s="130"/>
      <c r="BW360" s="130"/>
      <c r="BX360" s="130"/>
      <c r="BY360" s="130"/>
      <c r="BZ360" s="130"/>
      <c r="CA360" s="130"/>
      <c r="CB360" s="130"/>
      <c r="CC360" s="130"/>
      <c r="CD360" s="130"/>
      <c r="CE360" s="130"/>
      <c r="CF360" s="130"/>
      <c r="CG360" s="130"/>
      <c r="CH360" s="130"/>
      <c r="CI360" s="130"/>
      <c r="CJ360" s="130"/>
      <c r="CK360" s="130"/>
      <c r="CL360" s="130"/>
      <c r="CM360" s="130"/>
      <c r="CN360" s="130"/>
      <c r="CO360" s="130"/>
      <c r="CP360" s="130"/>
      <c r="CQ360" s="130"/>
      <c r="CR360" s="130"/>
      <c r="CS360" s="130"/>
      <c r="CT360" s="130"/>
      <c r="CU360" s="130"/>
      <c r="CV360" s="130"/>
      <c r="CW360" s="130"/>
      <c r="CX360" s="130"/>
      <c r="CY360" s="130"/>
      <c r="CZ360" s="130"/>
    </row>
    <row r="361" spans="1:104">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S361" s="130"/>
      <c r="BT361" s="130"/>
      <c r="BU361" s="130"/>
      <c r="BV361" s="130"/>
      <c r="BW361" s="130"/>
      <c r="BX361" s="130"/>
      <c r="BY361" s="130"/>
      <c r="BZ361" s="130"/>
      <c r="CA361" s="130"/>
      <c r="CB361" s="130"/>
      <c r="CC361" s="130"/>
      <c r="CD361" s="130"/>
      <c r="CE361" s="130"/>
      <c r="CF361" s="130"/>
      <c r="CG361" s="130"/>
      <c r="CH361" s="130"/>
      <c r="CI361" s="130"/>
      <c r="CJ361" s="130"/>
      <c r="CK361" s="130"/>
      <c r="CL361" s="130"/>
      <c r="CM361" s="130"/>
      <c r="CN361" s="130"/>
      <c r="CO361" s="130"/>
      <c r="CP361" s="130"/>
      <c r="CQ361" s="130"/>
      <c r="CR361" s="130"/>
      <c r="CS361" s="130"/>
      <c r="CT361" s="130"/>
      <c r="CU361" s="130"/>
      <c r="CV361" s="130"/>
      <c r="CW361" s="130"/>
      <c r="CX361" s="130"/>
      <c r="CY361" s="130"/>
      <c r="CZ361" s="130"/>
    </row>
    <row r="362" spans="1:104">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S362" s="130"/>
      <c r="BT362" s="130"/>
      <c r="BU362" s="130"/>
      <c r="BV362" s="130"/>
      <c r="BW362" s="130"/>
      <c r="BX362" s="130"/>
      <c r="BY362" s="130"/>
      <c r="BZ362" s="130"/>
      <c r="CA362" s="130"/>
      <c r="CB362" s="130"/>
      <c r="CC362" s="130"/>
      <c r="CD362" s="130"/>
      <c r="CE362" s="130"/>
      <c r="CF362" s="130"/>
      <c r="CG362" s="130"/>
      <c r="CH362" s="130"/>
      <c r="CI362" s="130"/>
      <c r="CJ362" s="130"/>
      <c r="CK362" s="130"/>
      <c r="CL362" s="130"/>
      <c r="CM362" s="130"/>
      <c r="CN362" s="130"/>
      <c r="CO362" s="130"/>
      <c r="CP362" s="130"/>
      <c r="CQ362" s="130"/>
      <c r="CR362" s="130"/>
      <c r="CS362" s="130"/>
      <c r="CT362" s="130"/>
      <c r="CU362" s="130"/>
      <c r="CV362" s="130"/>
      <c r="CW362" s="130"/>
      <c r="CX362" s="130"/>
      <c r="CY362" s="130"/>
      <c r="CZ362" s="130"/>
    </row>
    <row r="363" spans="1:104">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S363" s="130"/>
      <c r="BT363" s="130"/>
      <c r="BU363" s="130"/>
      <c r="BV363" s="130"/>
      <c r="BW363" s="130"/>
      <c r="BX363" s="130"/>
      <c r="BY363" s="130"/>
      <c r="BZ363" s="130"/>
      <c r="CA363" s="130"/>
      <c r="CB363" s="130"/>
      <c r="CC363" s="130"/>
      <c r="CD363" s="130"/>
      <c r="CE363" s="130"/>
      <c r="CF363" s="130"/>
      <c r="CG363" s="130"/>
      <c r="CH363" s="130"/>
      <c r="CI363" s="130"/>
      <c r="CJ363" s="130"/>
      <c r="CK363" s="130"/>
      <c r="CL363" s="130"/>
      <c r="CM363" s="130"/>
      <c r="CN363" s="130"/>
      <c r="CO363" s="130"/>
      <c r="CP363" s="130"/>
      <c r="CQ363" s="130"/>
      <c r="CR363" s="130"/>
      <c r="CS363" s="130"/>
      <c r="CT363" s="130"/>
      <c r="CU363" s="130"/>
      <c r="CV363" s="130"/>
      <c r="CW363" s="130"/>
      <c r="CX363" s="130"/>
      <c r="CY363" s="130"/>
      <c r="CZ363" s="130"/>
    </row>
    <row r="364" spans="1:104">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c r="AZ364" s="130"/>
      <c r="BA364" s="130"/>
      <c r="BB364" s="130"/>
      <c r="BC364" s="130"/>
      <c r="BD364" s="130"/>
      <c r="BE364" s="130"/>
      <c r="BF364" s="130"/>
      <c r="BG364" s="130"/>
      <c r="BH364" s="130"/>
      <c r="BI364" s="130"/>
      <c r="BJ364" s="130"/>
      <c r="BK364" s="130"/>
      <c r="BL364" s="130"/>
      <c r="BM364" s="130"/>
      <c r="BN364" s="130"/>
      <c r="BO364" s="130"/>
      <c r="BP364" s="130"/>
      <c r="BQ364" s="130"/>
      <c r="BR364" s="130"/>
      <c r="BS364" s="130"/>
      <c r="BT364" s="130"/>
      <c r="BU364" s="130"/>
      <c r="BV364" s="130"/>
      <c r="BW364" s="130"/>
      <c r="BX364" s="130"/>
      <c r="BY364" s="130"/>
      <c r="BZ364" s="130"/>
      <c r="CA364" s="130"/>
      <c r="CB364" s="130"/>
      <c r="CC364" s="130"/>
      <c r="CD364" s="130"/>
      <c r="CE364" s="130"/>
      <c r="CF364" s="130"/>
      <c r="CG364" s="130"/>
      <c r="CH364" s="130"/>
      <c r="CI364" s="130"/>
      <c r="CJ364" s="130"/>
      <c r="CK364" s="130"/>
      <c r="CL364" s="130"/>
      <c r="CM364" s="130"/>
      <c r="CN364" s="130"/>
      <c r="CO364" s="130"/>
      <c r="CP364" s="130"/>
      <c r="CQ364" s="130"/>
      <c r="CR364" s="130"/>
      <c r="CS364" s="130"/>
      <c r="CT364" s="130"/>
      <c r="CU364" s="130"/>
      <c r="CV364" s="130"/>
      <c r="CW364" s="130"/>
      <c r="CX364" s="130"/>
      <c r="CY364" s="130"/>
      <c r="CZ364" s="130"/>
    </row>
    <row r="365" spans="1:104">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c r="AZ365" s="130"/>
      <c r="BA365" s="130"/>
      <c r="BB365" s="130"/>
      <c r="BC365" s="130"/>
      <c r="BD365" s="130"/>
      <c r="BE365" s="130"/>
      <c r="BF365" s="130"/>
      <c r="BG365" s="130"/>
      <c r="BH365" s="130"/>
      <c r="BI365" s="130"/>
      <c r="BJ365" s="130"/>
      <c r="BK365" s="130"/>
      <c r="BL365" s="130"/>
      <c r="BM365" s="130"/>
      <c r="BN365" s="130"/>
      <c r="BO365" s="130"/>
      <c r="BP365" s="130"/>
      <c r="BQ365" s="130"/>
      <c r="BR365" s="130"/>
      <c r="BS365" s="130"/>
      <c r="BT365" s="130"/>
      <c r="BU365" s="130"/>
      <c r="BV365" s="130"/>
      <c r="BW365" s="130"/>
      <c r="BX365" s="130"/>
      <c r="BY365" s="130"/>
      <c r="BZ365" s="130"/>
      <c r="CA365" s="130"/>
      <c r="CB365" s="130"/>
      <c r="CC365" s="130"/>
      <c r="CD365" s="130"/>
      <c r="CE365" s="130"/>
      <c r="CF365" s="130"/>
      <c r="CG365" s="130"/>
      <c r="CH365" s="130"/>
      <c r="CI365" s="130"/>
      <c r="CJ365" s="130"/>
      <c r="CK365" s="130"/>
      <c r="CL365" s="130"/>
      <c r="CM365" s="130"/>
      <c r="CN365" s="130"/>
      <c r="CO365" s="130"/>
      <c r="CP365" s="130"/>
      <c r="CQ365" s="130"/>
      <c r="CR365" s="130"/>
      <c r="CS365" s="130"/>
      <c r="CT365" s="130"/>
      <c r="CU365" s="130"/>
      <c r="CV365" s="130"/>
      <c r="CW365" s="130"/>
      <c r="CX365" s="130"/>
      <c r="CY365" s="130"/>
      <c r="CZ365" s="130"/>
    </row>
    <row r="366" spans="1:104">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c r="AU366" s="130"/>
      <c r="AV366" s="130"/>
      <c r="AW366" s="130"/>
      <c r="AX366" s="130"/>
      <c r="AY366" s="130"/>
      <c r="AZ366" s="130"/>
      <c r="BA366" s="130"/>
      <c r="BB366" s="130"/>
      <c r="BC366" s="130"/>
      <c r="BD366" s="130"/>
      <c r="BE366" s="130"/>
      <c r="BF366" s="130"/>
      <c r="BG366" s="130"/>
      <c r="BH366" s="130"/>
      <c r="BI366" s="130"/>
      <c r="BJ366" s="130"/>
      <c r="BK366" s="130"/>
      <c r="BL366" s="130"/>
      <c r="BM366" s="130"/>
      <c r="BN366" s="130"/>
      <c r="BO366" s="130"/>
      <c r="BP366" s="130"/>
      <c r="BQ366" s="130"/>
      <c r="BR366" s="130"/>
      <c r="BS366" s="130"/>
      <c r="BT366" s="130"/>
      <c r="BU366" s="130"/>
      <c r="BV366" s="130"/>
      <c r="BW366" s="130"/>
      <c r="BX366" s="130"/>
      <c r="BY366" s="130"/>
      <c r="BZ366" s="130"/>
      <c r="CA366" s="130"/>
      <c r="CB366" s="130"/>
      <c r="CC366" s="130"/>
      <c r="CD366" s="130"/>
      <c r="CE366" s="130"/>
      <c r="CF366" s="130"/>
      <c r="CG366" s="130"/>
      <c r="CH366" s="130"/>
      <c r="CI366" s="130"/>
      <c r="CJ366" s="130"/>
      <c r="CK366" s="130"/>
      <c r="CL366" s="130"/>
      <c r="CM366" s="130"/>
      <c r="CN366" s="130"/>
      <c r="CO366" s="130"/>
      <c r="CP366" s="130"/>
      <c r="CQ366" s="130"/>
      <c r="CR366" s="130"/>
      <c r="CS366" s="130"/>
      <c r="CT366" s="130"/>
      <c r="CU366" s="130"/>
      <c r="CV366" s="130"/>
      <c r="CW366" s="130"/>
      <c r="CX366" s="130"/>
      <c r="CY366" s="130"/>
      <c r="CZ366" s="130"/>
    </row>
    <row r="367" spans="1:104">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0"/>
      <c r="AY367" s="130"/>
      <c r="AZ367" s="130"/>
      <c r="BA367" s="130"/>
      <c r="BB367" s="130"/>
      <c r="BC367" s="130"/>
      <c r="BD367" s="130"/>
      <c r="BE367" s="130"/>
      <c r="BF367" s="130"/>
      <c r="BG367" s="130"/>
      <c r="BH367" s="130"/>
      <c r="BI367" s="130"/>
      <c r="BJ367" s="130"/>
      <c r="BK367" s="130"/>
      <c r="BL367" s="130"/>
      <c r="BM367" s="130"/>
      <c r="BN367" s="130"/>
      <c r="BO367" s="130"/>
      <c r="BP367" s="130"/>
      <c r="BQ367" s="130"/>
      <c r="BR367" s="130"/>
      <c r="BS367" s="130"/>
      <c r="BT367" s="130"/>
      <c r="BU367" s="130"/>
      <c r="BV367" s="130"/>
      <c r="BW367" s="130"/>
      <c r="BX367" s="130"/>
      <c r="BY367" s="130"/>
      <c r="BZ367" s="130"/>
      <c r="CA367" s="130"/>
      <c r="CB367" s="130"/>
      <c r="CC367" s="130"/>
      <c r="CD367" s="130"/>
      <c r="CE367" s="130"/>
      <c r="CF367" s="130"/>
      <c r="CG367" s="130"/>
      <c r="CH367" s="130"/>
      <c r="CI367" s="130"/>
      <c r="CJ367" s="130"/>
      <c r="CK367" s="130"/>
      <c r="CL367" s="130"/>
      <c r="CM367" s="130"/>
      <c r="CN367" s="130"/>
      <c r="CO367" s="130"/>
      <c r="CP367" s="130"/>
      <c r="CQ367" s="130"/>
      <c r="CR367" s="130"/>
      <c r="CS367" s="130"/>
      <c r="CT367" s="130"/>
      <c r="CU367" s="130"/>
      <c r="CV367" s="130"/>
      <c r="CW367" s="130"/>
      <c r="CX367" s="130"/>
      <c r="CY367" s="130"/>
      <c r="CZ367" s="130"/>
    </row>
    <row r="368" spans="1:104">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0"/>
      <c r="AY368" s="130"/>
      <c r="AZ368" s="130"/>
      <c r="BA368" s="130"/>
      <c r="BB368" s="130"/>
      <c r="BC368" s="130"/>
      <c r="BD368" s="130"/>
      <c r="BE368" s="130"/>
      <c r="BF368" s="130"/>
      <c r="BG368" s="130"/>
      <c r="BH368" s="130"/>
      <c r="BI368" s="130"/>
      <c r="BJ368" s="130"/>
      <c r="BK368" s="130"/>
      <c r="BL368" s="130"/>
      <c r="BM368" s="130"/>
      <c r="BN368" s="130"/>
      <c r="BO368" s="130"/>
      <c r="BP368" s="130"/>
      <c r="BQ368" s="130"/>
      <c r="BR368" s="130"/>
      <c r="BS368" s="130"/>
      <c r="BT368" s="130"/>
      <c r="BU368" s="130"/>
      <c r="BV368" s="130"/>
      <c r="BW368" s="130"/>
      <c r="BX368" s="130"/>
      <c r="BY368" s="130"/>
      <c r="BZ368" s="130"/>
      <c r="CA368" s="130"/>
      <c r="CB368" s="130"/>
      <c r="CC368" s="130"/>
      <c r="CD368" s="130"/>
      <c r="CE368" s="130"/>
      <c r="CF368" s="130"/>
      <c r="CG368" s="130"/>
      <c r="CH368" s="130"/>
      <c r="CI368" s="130"/>
      <c r="CJ368" s="130"/>
      <c r="CK368" s="130"/>
      <c r="CL368" s="130"/>
      <c r="CM368" s="130"/>
      <c r="CN368" s="130"/>
      <c r="CO368" s="130"/>
      <c r="CP368" s="130"/>
      <c r="CQ368" s="130"/>
      <c r="CR368" s="130"/>
      <c r="CS368" s="130"/>
      <c r="CT368" s="130"/>
      <c r="CU368" s="130"/>
      <c r="CV368" s="130"/>
      <c r="CW368" s="130"/>
      <c r="CX368" s="130"/>
      <c r="CY368" s="130"/>
      <c r="CZ368" s="130"/>
    </row>
    <row r="369" spans="1:104">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0"/>
      <c r="AY369" s="130"/>
      <c r="AZ369" s="130"/>
      <c r="BA369" s="130"/>
      <c r="BB369" s="130"/>
      <c r="BC369" s="130"/>
      <c r="BD369" s="130"/>
      <c r="BE369" s="130"/>
      <c r="BF369" s="130"/>
      <c r="BG369" s="130"/>
      <c r="BH369" s="130"/>
      <c r="BI369" s="130"/>
      <c r="BJ369" s="130"/>
      <c r="BK369" s="130"/>
      <c r="BL369" s="130"/>
      <c r="BM369" s="130"/>
      <c r="BN369" s="130"/>
      <c r="BO369" s="130"/>
      <c r="BP369" s="130"/>
      <c r="BQ369" s="130"/>
      <c r="BR369" s="130"/>
      <c r="BS369" s="130"/>
      <c r="BT369" s="130"/>
      <c r="BU369" s="130"/>
      <c r="BV369" s="130"/>
      <c r="BW369" s="130"/>
      <c r="BX369" s="130"/>
      <c r="BY369" s="130"/>
      <c r="BZ369" s="130"/>
      <c r="CA369" s="130"/>
      <c r="CB369" s="130"/>
      <c r="CC369" s="130"/>
      <c r="CD369" s="130"/>
      <c r="CE369" s="130"/>
      <c r="CF369" s="130"/>
      <c r="CG369" s="130"/>
      <c r="CH369" s="130"/>
      <c r="CI369" s="130"/>
      <c r="CJ369" s="130"/>
      <c r="CK369" s="130"/>
      <c r="CL369" s="130"/>
      <c r="CM369" s="130"/>
      <c r="CN369" s="130"/>
      <c r="CO369" s="130"/>
      <c r="CP369" s="130"/>
      <c r="CQ369" s="130"/>
      <c r="CR369" s="130"/>
      <c r="CS369" s="130"/>
      <c r="CT369" s="130"/>
      <c r="CU369" s="130"/>
      <c r="CV369" s="130"/>
      <c r="CW369" s="130"/>
      <c r="CX369" s="130"/>
      <c r="CY369" s="130"/>
      <c r="CZ369" s="130"/>
    </row>
    <row r="370" spans="1:104">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0"/>
      <c r="AY370" s="130"/>
      <c r="AZ370" s="130"/>
      <c r="BA370" s="130"/>
      <c r="BB370" s="130"/>
      <c r="BC370" s="130"/>
      <c r="BD370" s="130"/>
      <c r="BE370" s="130"/>
      <c r="BF370" s="130"/>
      <c r="BG370" s="130"/>
      <c r="BH370" s="130"/>
      <c r="BI370" s="130"/>
      <c r="BJ370" s="130"/>
      <c r="BK370" s="130"/>
      <c r="BL370" s="130"/>
      <c r="BM370" s="130"/>
      <c r="BN370" s="130"/>
      <c r="BO370" s="130"/>
      <c r="BP370" s="130"/>
      <c r="BQ370" s="130"/>
      <c r="BR370" s="130"/>
      <c r="BS370" s="130"/>
      <c r="BT370" s="130"/>
      <c r="BU370" s="130"/>
      <c r="BV370" s="130"/>
      <c r="BW370" s="130"/>
      <c r="BX370" s="130"/>
      <c r="BY370" s="130"/>
      <c r="BZ370" s="130"/>
      <c r="CA370" s="130"/>
      <c r="CB370" s="130"/>
      <c r="CC370" s="130"/>
      <c r="CD370" s="130"/>
      <c r="CE370" s="130"/>
      <c r="CF370" s="130"/>
      <c r="CG370" s="130"/>
      <c r="CH370" s="130"/>
      <c r="CI370" s="130"/>
      <c r="CJ370" s="130"/>
      <c r="CK370" s="130"/>
      <c r="CL370" s="130"/>
      <c r="CM370" s="130"/>
      <c r="CN370" s="130"/>
      <c r="CO370" s="130"/>
      <c r="CP370" s="130"/>
      <c r="CQ370" s="130"/>
      <c r="CR370" s="130"/>
      <c r="CS370" s="130"/>
      <c r="CT370" s="130"/>
      <c r="CU370" s="130"/>
      <c r="CV370" s="130"/>
      <c r="CW370" s="130"/>
      <c r="CX370" s="130"/>
      <c r="CY370" s="130"/>
      <c r="CZ370" s="130"/>
    </row>
    <row r="371" spans="1:104">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0"/>
      <c r="AY371" s="130"/>
      <c r="AZ371" s="130"/>
      <c r="BA371" s="130"/>
      <c r="BB371" s="130"/>
      <c r="BC371" s="130"/>
      <c r="BD371" s="130"/>
      <c r="BE371" s="130"/>
      <c r="BF371" s="130"/>
      <c r="BG371" s="130"/>
      <c r="BH371" s="130"/>
      <c r="BI371" s="130"/>
      <c r="BJ371" s="130"/>
      <c r="BK371" s="130"/>
      <c r="BL371" s="130"/>
      <c r="BM371" s="130"/>
      <c r="BN371" s="130"/>
      <c r="BO371" s="130"/>
      <c r="BP371" s="130"/>
      <c r="BQ371" s="130"/>
      <c r="BR371" s="130"/>
      <c r="BS371" s="130"/>
      <c r="BT371" s="130"/>
      <c r="BU371" s="130"/>
      <c r="BV371" s="130"/>
      <c r="BW371" s="130"/>
      <c r="BX371" s="130"/>
      <c r="BY371" s="130"/>
      <c r="BZ371" s="130"/>
      <c r="CA371" s="130"/>
      <c r="CB371" s="130"/>
      <c r="CC371" s="130"/>
      <c r="CD371" s="130"/>
      <c r="CE371" s="130"/>
      <c r="CF371" s="130"/>
      <c r="CG371" s="130"/>
      <c r="CH371" s="130"/>
      <c r="CI371" s="130"/>
      <c r="CJ371" s="130"/>
      <c r="CK371" s="130"/>
      <c r="CL371" s="130"/>
      <c r="CM371" s="130"/>
      <c r="CN371" s="130"/>
      <c r="CO371" s="130"/>
      <c r="CP371" s="130"/>
      <c r="CQ371" s="130"/>
      <c r="CR371" s="130"/>
      <c r="CS371" s="130"/>
      <c r="CT371" s="130"/>
      <c r="CU371" s="130"/>
      <c r="CV371" s="130"/>
      <c r="CW371" s="130"/>
      <c r="CX371" s="130"/>
      <c r="CY371" s="130"/>
      <c r="CZ371" s="130"/>
    </row>
    <row r="372" spans="1:104">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c r="AU372" s="130"/>
      <c r="AV372" s="130"/>
      <c r="AW372" s="130"/>
      <c r="AX372" s="130"/>
      <c r="AY372" s="130"/>
      <c r="AZ372" s="130"/>
      <c r="BA372" s="130"/>
      <c r="BB372" s="130"/>
      <c r="BC372" s="130"/>
      <c r="BD372" s="130"/>
      <c r="BE372" s="130"/>
      <c r="BF372" s="130"/>
      <c r="BG372" s="130"/>
      <c r="BH372" s="130"/>
      <c r="BI372" s="130"/>
      <c r="BJ372" s="130"/>
      <c r="BK372" s="130"/>
      <c r="BL372" s="130"/>
      <c r="BM372" s="130"/>
      <c r="BN372" s="130"/>
      <c r="BO372" s="130"/>
      <c r="BP372" s="130"/>
      <c r="BQ372" s="130"/>
      <c r="BR372" s="130"/>
      <c r="BS372" s="130"/>
      <c r="BT372" s="130"/>
      <c r="BU372" s="130"/>
      <c r="BV372" s="130"/>
      <c r="BW372" s="130"/>
      <c r="BX372" s="130"/>
      <c r="BY372" s="130"/>
      <c r="BZ372" s="130"/>
      <c r="CA372" s="130"/>
      <c r="CB372" s="130"/>
      <c r="CC372" s="130"/>
      <c r="CD372" s="130"/>
      <c r="CE372" s="130"/>
      <c r="CF372" s="130"/>
      <c r="CG372" s="130"/>
      <c r="CH372" s="130"/>
      <c r="CI372" s="130"/>
      <c r="CJ372" s="130"/>
      <c r="CK372" s="130"/>
      <c r="CL372" s="130"/>
      <c r="CM372" s="130"/>
      <c r="CN372" s="130"/>
      <c r="CO372" s="130"/>
      <c r="CP372" s="130"/>
      <c r="CQ372" s="130"/>
      <c r="CR372" s="130"/>
      <c r="CS372" s="130"/>
      <c r="CT372" s="130"/>
      <c r="CU372" s="130"/>
      <c r="CV372" s="130"/>
      <c r="CW372" s="130"/>
      <c r="CX372" s="130"/>
      <c r="CY372" s="130"/>
      <c r="CZ372" s="130"/>
    </row>
    <row r="373" spans="1:104">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c r="AU373" s="130"/>
      <c r="AV373" s="130"/>
      <c r="AW373" s="130"/>
      <c r="AX373" s="130"/>
      <c r="AY373" s="130"/>
      <c r="AZ373" s="130"/>
      <c r="BA373" s="130"/>
      <c r="BB373" s="130"/>
      <c r="BC373" s="130"/>
      <c r="BD373" s="130"/>
      <c r="BE373" s="130"/>
      <c r="BF373" s="130"/>
      <c r="BG373" s="130"/>
      <c r="BH373" s="130"/>
      <c r="BI373" s="130"/>
      <c r="BJ373" s="130"/>
      <c r="BK373" s="130"/>
      <c r="BL373" s="130"/>
      <c r="BM373" s="130"/>
      <c r="BN373" s="130"/>
      <c r="BO373" s="130"/>
      <c r="BP373" s="130"/>
      <c r="BQ373" s="130"/>
      <c r="BR373" s="130"/>
      <c r="BS373" s="130"/>
      <c r="BT373" s="130"/>
      <c r="BU373" s="130"/>
      <c r="BV373" s="130"/>
      <c r="BW373" s="130"/>
      <c r="BX373" s="130"/>
      <c r="BY373" s="130"/>
      <c r="BZ373" s="130"/>
      <c r="CA373" s="130"/>
      <c r="CB373" s="130"/>
      <c r="CC373" s="130"/>
      <c r="CD373" s="130"/>
      <c r="CE373" s="130"/>
      <c r="CF373" s="130"/>
      <c r="CG373" s="130"/>
      <c r="CH373" s="130"/>
      <c r="CI373" s="130"/>
      <c r="CJ373" s="130"/>
      <c r="CK373" s="130"/>
      <c r="CL373" s="130"/>
      <c r="CM373" s="130"/>
      <c r="CN373" s="130"/>
      <c r="CO373" s="130"/>
      <c r="CP373" s="130"/>
      <c r="CQ373" s="130"/>
      <c r="CR373" s="130"/>
      <c r="CS373" s="130"/>
      <c r="CT373" s="130"/>
      <c r="CU373" s="130"/>
      <c r="CV373" s="130"/>
      <c r="CW373" s="130"/>
      <c r="CX373" s="130"/>
      <c r="CY373" s="130"/>
      <c r="CZ373" s="130"/>
    </row>
    <row r="374" spans="1:104">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c r="AU374" s="130"/>
      <c r="AV374" s="130"/>
      <c r="AW374" s="130"/>
      <c r="AX374" s="130"/>
      <c r="AY374" s="130"/>
      <c r="AZ374" s="130"/>
      <c r="BA374" s="130"/>
      <c r="BB374" s="130"/>
      <c r="BC374" s="130"/>
      <c r="BD374" s="130"/>
      <c r="BE374" s="130"/>
      <c r="BF374" s="130"/>
      <c r="BG374" s="130"/>
      <c r="BH374" s="130"/>
      <c r="BI374" s="130"/>
      <c r="BJ374" s="130"/>
      <c r="BK374" s="130"/>
      <c r="BL374" s="130"/>
      <c r="BM374" s="130"/>
      <c r="BN374" s="130"/>
      <c r="BO374" s="130"/>
      <c r="BP374" s="130"/>
      <c r="BQ374" s="130"/>
      <c r="BR374" s="130"/>
      <c r="BS374" s="130"/>
      <c r="BT374" s="130"/>
      <c r="BU374" s="130"/>
      <c r="BV374" s="130"/>
      <c r="BW374" s="130"/>
      <c r="BX374" s="130"/>
      <c r="BY374" s="130"/>
      <c r="BZ374" s="130"/>
      <c r="CA374" s="130"/>
      <c r="CB374" s="130"/>
      <c r="CC374" s="130"/>
      <c r="CD374" s="130"/>
      <c r="CE374" s="130"/>
      <c r="CF374" s="130"/>
      <c r="CG374" s="130"/>
      <c r="CH374" s="130"/>
      <c r="CI374" s="130"/>
      <c r="CJ374" s="130"/>
      <c r="CK374" s="130"/>
      <c r="CL374" s="130"/>
      <c r="CM374" s="130"/>
      <c r="CN374" s="130"/>
      <c r="CO374" s="130"/>
      <c r="CP374" s="130"/>
      <c r="CQ374" s="130"/>
      <c r="CR374" s="130"/>
      <c r="CS374" s="130"/>
      <c r="CT374" s="130"/>
      <c r="CU374" s="130"/>
      <c r="CV374" s="130"/>
      <c r="CW374" s="130"/>
      <c r="CX374" s="130"/>
      <c r="CY374" s="130"/>
      <c r="CZ374" s="130"/>
    </row>
    <row r="375" spans="1:104">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c r="AU375" s="130"/>
      <c r="AV375" s="130"/>
      <c r="AW375" s="130"/>
      <c r="AX375" s="130"/>
      <c r="AY375" s="130"/>
      <c r="AZ375" s="130"/>
      <c r="BA375" s="130"/>
      <c r="BB375" s="130"/>
      <c r="BC375" s="130"/>
      <c r="BD375" s="130"/>
      <c r="BE375" s="130"/>
      <c r="BF375" s="130"/>
      <c r="BG375" s="130"/>
      <c r="BH375" s="130"/>
      <c r="BI375" s="130"/>
      <c r="BJ375" s="130"/>
      <c r="BK375" s="130"/>
      <c r="BL375" s="130"/>
      <c r="BM375" s="130"/>
      <c r="BN375" s="130"/>
      <c r="BO375" s="130"/>
      <c r="BP375" s="130"/>
      <c r="BQ375" s="130"/>
      <c r="BR375" s="130"/>
      <c r="BS375" s="130"/>
      <c r="BT375" s="130"/>
      <c r="BU375" s="130"/>
      <c r="BV375" s="130"/>
      <c r="BW375" s="130"/>
      <c r="BX375" s="130"/>
      <c r="BY375" s="130"/>
      <c r="BZ375" s="130"/>
      <c r="CA375" s="130"/>
      <c r="CB375" s="130"/>
      <c r="CC375" s="130"/>
      <c r="CD375" s="130"/>
      <c r="CE375" s="130"/>
      <c r="CF375" s="130"/>
      <c r="CG375" s="130"/>
      <c r="CH375" s="130"/>
      <c r="CI375" s="130"/>
      <c r="CJ375" s="130"/>
      <c r="CK375" s="130"/>
      <c r="CL375" s="130"/>
      <c r="CM375" s="130"/>
      <c r="CN375" s="130"/>
      <c r="CO375" s="130"/>
      <c r="CP375" s="130"/>
      <c r="CQ375" s="130"/>
      <c r="CR375" s="130"/>
      <c r="CS375" s="130"/>
      <c r="CT375" s="130"/>
      <c r="CU375" s="130"/>
      <c r="CV375" s="130"/>
      <c r="CW375" s="130"/>
      <c r="CX375" s="130"/>
      <c r="CY375" s="130"/>
      <c r="CZ375" s="130"/>
    </row>
    <row r="376" spans="1:104">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c r="AU376" s="130"/>
      <c r="AV376" s="130"/>
      <c r="AW376" s="130"/>
      <c r="AX376" s="130"/>
      <c r="AY376" s="130"/>
      <c r="AZ376" s="130"/>
      <c r="BA376" s="130"/>
      <c r="BB376" s="130"/>
      <c r="BC376" s="130"/>
      <c r="BD376" s="130"/>
      <c r="BE376" s="130"/>
      <c r="BF376" s="130"/>
      <c r="BG376" s="130"/>
      <c r="BH376" s="130"/>
      <c r="BI376" s="130"/>
      <c r="BJ376" s="130"/>
      <c r="BK376" s="130"/>
      <c r="BL376" s="130"/>
      <c r="BM376" s="130"/>
      <c r="BN376" s="130"/>
      <c r="BO376" s="130"/>
      <c r="BP376" s="130"/>
      <c r="BQ376" s="130"/>
      <c r="BR376" s="130"/>
      <c r="BS376" s="130"/>
      <c r="BT376" s="130"/>
      <c r="BU376" s="130"/>
      <c r="BV376" s="130"/>
      <c r="BW376" s="130"/>
      <c r="BX376" s="130"/>
      <c r="BY376" s="130"/>
      <c r="BZ376" s="130"/>
      <c r="CA376" s="130"/>
      <c r="CB376" s="130"/>
      <c r="CC376" s="130"/>
      <c r="CD376" s="130"/>
      <c r="CE376" s="130"/>
      <c r="CF376" s="130"/>
      <c r="CG376" s="130"/>
      <c r="CH376" s="130"/>
      <c r="CI376" s="130"/>
      <c r="CJ376" s="130"/>
      <c r="CK376" s="130"/>
      <c r="CL376" s="130"/>
      <c r="CM376" s="130"/>
      <c r="CN376" s="130"/>
      <c r="CO376" s="130"/>
      <c r="CP376" s="130"/>
      <c r="CQ376" s="130"/>
      <c r="CR376" s="130"/>
      <c r="CS376" s="130"/>
      <c r="CT376" s="130"/>
      <c r="CU376" s="130"/>
      <c r="CV376" s="130"/>
      <c r="CW376" s="130"/>
      <c r="CX376" s="130"/>
      <c r="CY376" s="130"/>
      <c r="CZ376" s="130"/>
    </row>
    <row r="377" spans="1:104">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c r="AU377" s="130"/>
      <c r="AV377" s="130"/>
      <c r="AW377" s="130"/>
      <c r="AX377" s="130"/>
      <c r="AY377" s="130"/>
      <c r="AZ377" s="130"/>
      <c r="BA377" s="130"/>
      <c r="BB377" s="130"/>
      <c r="BC377" s="130"/>
      <c r="BD377" s="130"/>
      <c r="BE377" s="130"/>
      <c r="BF377" s="130"/>
      <c r="BG377" s="130"/>
      <c r="BH377" s="130"/>
      <c r="BI377" s="130"/>
      <c r="BJ377" s="130"/>
      <c r="BK377" s="130"/>
      <c r="BL377" s="130"/>
      <c r="BM377" s="130"/>
      <c r="BN377" s="130"/>
      <c r="BO377" s="130"/>
      <c r="BP377" s="130"/>
      <c r="BQ377" s="130"/>
      <c r="BR377" s="130"/>
      <c r="BS377" s="130"/>
      <c r="BT377" s="130"/>
      <c r="BU377" s="130"/>
      <c r="BV377" s="130"/>
      <c r="BW377" s="130"/>
      <c r="BX377" s="130"/>
      <c r="BY377" s="130"/>
      <c r="BZ377" s="130"/>
      <c r="CA377" s="130"/>
      <c r="CB377" s="130"/>
      <c r="CC377" s="130"/>
      <c r="CD377" s="130"/>
      <c r="CE377" s="130"/>
      <c r="CF377" s="130"/>
      <c r="CG377" s="130"/>
      <c r="CH377" s="130"/>
      <c r="CI377" s="130"/>
      <c r="CJ377" s="130"/>
      <c r="CK377" s="130"/>
      <c r="CL377" s="130"/>
      <c r="CM377" s="130"/>
      <c r="CN377" s="130"/>
      <c r="CO377" s="130"/>
      <c r="CP377" s="130"/>
      <c r="CQ377" s="130"/>
      <c r="CR377" s="130"/>
      <c r="CS377" s="130"/>
      <c r="CT377" s="130"/>
      <c r="CU377" s="130"/>
      <c r="CV377" s="130"/>
      <c r="CW377" s="130"/>
      <c r="CX377" s="130"/>
      <c r="CY377" s="130"/>
      <c r="CZ377" s="130"/>
    </row>
    <row r="378" spans="1:104">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c r="AY378" s="130"/>
      <c r="AZ378" s="130"/>
      <c r="BA378" s="130"/>
      <c r="BB378" s="130"/>
      <c r="BC378" s="130"/>
      <c r="BD378" s="130"/>
      <c r="BE378" s="130"/>
      <c r="BF378" s="130"/>
      <c r="BG378" s="130"/>
      <c r="BH378" s="130"/>
      <c r="BI378" s="130"/>
      <c r="BJ378" s="130"/>
      <c r="BK378" s="130"/>
      <c r="BL378" s="130"/>
      <c r="BM378" s="130"/>
      <c r="BN378" s="130"/>
      <c r="BO378" s="130"/>
      <c r="BP378" s="130"/>
      <c r="BQ378" s="130"/>
      <c r="BR378" s="130"/>
      <c r="BS378" s="130"/>
      <c r="BT378" s="130"/>
      <c r="BU378" s="130"/>
      <c r="BV378" s="130"/>
      <c r="BW378" s="130"/>
      <c r="BX378" s="130"/>
      <c r="BY378" s="130"/>
      <c r="BZ378" s="130"/>
      <c r="CA378" s="130"/>
      <c r="CB378" s="130"/>
      <c r="CC378" s="130"/>
      <c r="CD378" s="130"/>
      <c r="CE378" s="130"/>
      <c r="CF378" s="130"/>
      <c r="CG378" s="130"/>
      <c r="CH378" s="130"/>
      <c r="CI378" s="130"/>
      <c r="CJ378" s="130"/>
      <c r="CK378" s="130"/>
      <c r="CL378" s="130"/>
      <c r="CM378" s="130"/>
      <c r="CN378" s="130"/>
      <c r="CO378" s="130"/>
      <c r="CP378" s="130"/>
      <c r="CQ378" s="130"/>
      <c r="CR378" s="130"/>
      <c r="CS378" s="130"/>
      <c r="CT378" s="130"/>
      <c r="CU378" s="130"/>
      <c r="CV378" s="130"/>
      <c r="CW378" s="130"/>
      <c r="CX378" s="130"/>
      <c r="CY378" s="130"/>
      <c r="CZ378" s="130"/>
    </row>
    <row r="379" spans="1:104">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c r="AU379" s="130"/>
      <c r="AV379" s="130"/>
      <c r="AW379" s="130"/>
      <c r="AX379" s="130"/>
      <c r="AY379" s="130"/>
      <c r="AZ379" s="130"/>
      <c r="BA379" s="130"/>
      <c r="BB379" s="130"/>
      <c r="BC379" s="130"/>
      <c r="BD379" s="130"/>
      <c r="BE379" s="130"/>
      <c r="BF379" s="130"/>
      <c r="BG379" s="130"/>
      <c r="BH379" s="130"/>
      <c r="BI379" s="130"/>
      <c r="BJ379" s="130"/>
      <c r="BK379" s="130"/>
      <c r="BL379" s="130"/>
      <c r="BM379" s="130"/>
      <c r="BN379" s="130"/>
      <c r="BO379" s="130"/>
      <c r="BP379" s="130"/>
      <c r="BQ379" s="130"/>
      <c r="BR379" s="130"/>
      <c r="BS379" s="130"/>
      <c r="BT379" s="130"/>
      <c r="BU379" s="130"/>
      <c r="BV379" s="130"/>
      <c r="BW379" s="130"/>
      <c r="BX379" s="130"/>
      <c r="BY379" s="130"/>
      <c r="BZ379" s="130"/>
      <c r="CA379" s="130"/>
      <c r="CB379" s="130"/>
      <c r="CC379" s="130"/>
      <c r="CD379" s="130"/>
      <c r="CE379" s="130"/>
      <c r="CF379" s="130"/>
      <c r="CG379" s="130"/>
      <c r="CH379" s="130"/>
      <c r="CI379" s="130"/>
      <c r="CJ379" s="130"/>
      <c r="CK379" s="130"/>
      <c r="CL379" s="130"/>
      <c r="CM379" s="130"/>
      <c r="CN379" s="130"/>
      <c r="CO379" s="130"/>
      <c r="CP379" s="130"/>
      <c r="CQ379" s="130"/>
      <c r="CR379" s="130"/>
      <c r="CS379" s="130"/>
      <c r="CT379" s="130"/>
      <c r="CU379" s="130"/>
      <c r="CV379" s="130"/>
      <c r="CW379" s="130"/>
      <c r="CX379" s="130"/>
      <c r="CY379" s="130"/>
      <c r="CZ379" s="130"/>
    </row>
    <row r="380" spans="1:104">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c r="AU380" s="130"/>
      <c r="AV380" s="130"/>
      <c r="AW380" s="130"/>
      <c r="AX380" s="130"/>
      <c r="AY380" s="130"/>
      <c r="AZ380" s="130"/>
      <c r="BA380" s="130"/>
      <c r="BB380" s="130"/>
      <c r="BC380" s="130"/>
      <c r="BD380" s="130"/>
      <c r="BE380" s="130"/>
      <c r="BF380" s="130"/>
      <c r="BG380" s="130"/>
      <c r="BH380" s="130"/>
      <c r="BI380" s="130"/>
      <c r="BJ380" s="130"/>
      <c r="BK380" s="130"/>
      <c r="BL380" s="130"/>
      <c r="BM380" s="130"/>
      <c r="BN380" s="130"/>
      <c r="BO380" s="130"/>
      <c r="BP380" s="130"/>
      <c r="BQ380" s="130"/>
      <c r="BR380" s="130"/>
      <c r="BS380" s="130"/>
      <c r="BT380" s="130"/>
      <c r="BU380" s="130"/>
      <c r="BV380" s="130"/>
      <c r="BW380" s="130"/>
      <c r="BX380" s="130"/>
      <c r="BY380" s="130"/>
      <c r="BZ380" s="130"/>
      <c r="CA380" s="130"/>
      <c r="CB380" s="130"/>
      <c r="CC380" s="130"/>
      <c r="CD380" s="130"/>
      <c r="CE380" s="130"/>
      <c r="CF380" s="130"/>
      <c r="CG380" s="130"/>
      <c r="CH380" s="130"/>
      <c r="CI380" s="130"/>
      <c r="CJ380" s="130"/>
      <c r="CK380" s="130"/>
      <c r="CL380" s="130"/>
      <c r="CM380" s="130"/>
      <c r="CN380" s="130"/>
      <c r="CO380" s="130"/>
      <c r="CP380" s="130"/>
      <c r="CQ380" s="130"/>
      <c r="CR380" s="130"/>
      <c r="CS380" s="130"/>
      <c r="CT380" s="130"/>
      <c r="CU380" s="130"/>
      <c r="CV380" s="130"/>
      <c r="CW380" s="130"/>
      <c r="CX380" s="130"/>
      <c r="CY380" s="130"/>
      <c r="CZ380" s="130"/>
    </row>
    <row r="381" spans="1:104">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c r="AU381" s="130"/>
      <c r="AV381" s="130"/>
      <c r="AW381" s="130"/>
      <c r="AX381" s="130"/>
      <c r="AY381" s="130"/>
      <c r="AZ381" s="130"/>
      <c r="BA381" s="130"/>
      <c r="BB381" s="130"/>
      <c r="BC381" s="130"/>
      <c r="BD381" s="130"/>
      <c r="BE381" s="130"/>
      <c r="BF381" s="130"/>
      <c r="BG381" s="130"/>
      <c r="BH381" s="130"/>
      <c r="BI381" s="130"/>
      <c r="BJ381" s="130"/>
      <c r="BK381" s="130"/>
      <c r="BL381" s="130"/>
      <c r="BM381" s="130"/>
      <c r="BN381" s="130"/>
      <c r="BO381" s="130"/>
      <c r="BP381" s="130"/>
      <c r="BQ381" s="130"/>
      <c r="BR381" s="130"/>
      <c r="BS381" s="130"/>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c r="CS381" s="130"/>
      <c r="CT381" s="130"/>
      <c r="CU381" s="130"/>
      <c r="CV381" s="130"/>
      <c r="CW381" s="130"/>
      <c r="CX381" s="130"/>
      <c r="CY381" s="130"/>
      <c r="CZ381" s="130"/>
    </row>
    <row r="382" spans="1:104">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c r="AY382" s="130"/>
      <c r="AZ382" s="130"/>
      <c r="BA382" s="130"/>
      <c r="BB382" s="130"/>
      <c r="BC382" s="130"/>
      <c r="BD382" s="130"/>
      <c r="BE382" s="130"/>
      <c r="BF382" s="130"/>
      <c r="BG382" s="130"/>
      <c r="BH382" s="130"/>
      <c r="BI382" s="130"/>
      <c r="BJ382" s="130"/>
      <c r="BK382" s="130"/>
      <c r="BL382" s="130"/>
      <c r="BM382" s="130"/>
      <c r="BN382" s="130"/>
      <c r="BO382" s="130"/>
      <c r="BP382" s="130"/>
      <c r="BQ382" s="130"/>
      <c r="BR382" s="130"/>
      <c r="BS382" s="130"/>
      <c r="BT382" s="130"/>
      <c r="BU382" s="130"/>
      <c r="BV382" s="130"/>
      <c r="BW382" s="130"/>
      <c r="BX382" s="130"/>
      <c r="BY382" s="130"/>
      <c r="BZ382" s="130"/>
      <c r="CA382" s="130"/>
      <c r="CB382" s="130"/>
      <c r="CC382" s="130"/>
      <c r="CD382" s="130"/>
      <c r="CE382" s="130"/>
      <c r="CF382" s="130"/>
      <c r="CG382" s="130"/>
      <c r="CH382" s="130"/>
      <c r="CI382" s="130"/>
      <c r="CJ382" s="130"/>
      <c r="CK382" s="130"/>
      <c r="CL382" s="130"/>
      <c r="CM382" s="130"/>
      <c r="CN382" s="130"/>
      <c r="CO382" s="130"/>
      <c r="CP382" s="130"/>
      <c r="CQ382" s="130"/>
      <c r="CR382" s="130"/>
      <c r="CS382" s="130"/>
      <c r="CT382" s="130"/>
      <c r="CU382" s="130"/>
      <c r="CV382" s="130"/>
      <c r="CW382" s="130"/>
      <c r="CX382" s="130"/>
      <c r="CY382" s="130"/>
      <c r="CZ382" s="130"/>
    </row>
    <row r="383" spans="1:104">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c r="AY383" s="130"/>
      <c r="AZ383" s="130"/>
      <c r="BA383" s="130"/>
      <c r="BB383" s="130"/>
      <c r="BC383" s="130"/>
      <c r="BD383" s="130"/>
      <c r="BE383" s="130"/>
      <c r="BF383" s="130"/>
      <c r="BG383" s="130"/>
      <c r="BH383" s="130"/>
      <c r="BI383" s="130"/>
      <c r="BJ383" s="130"/>
      <c r="BK383" s="130"/>
      <c r="BL383" s="130"/>
      <c r="BM383" s="130"/>
      <c r="BN383" s="130"/>
      <c r="BO383" s="130"/>
      <c r="BP383" s="130"/>
      <c r="BQ383" s="130"/>
      <c r="BR383" s="130"/>
      <c r="BS383" s="130"/>
      <c r="BT383" s="130"/>
      <c r="BU383" s="130"/>
      <c r="BV383" s="130"/>
      <c r="BW383" s="130"/>
      <c r="BX383" s="130"/>
      <c r="BY383" s="130"/>
      <c r="BZ383" s="130"/>
      <c r="CA383" s="130"/>
      <c r="CB383" s="130"/>
      <c r="CC383" s="130"/>
      <c r="CD383" s="130"/>
      <c r="CE383" s="130"/>
      <c r="CF383" s="130"/>
      <c r="CG383" s="130"/>
      <c r="CH383" s="130"/>
      <c r="CI383" s="130"/>
      <c r="CJ383" s="130"/>
      <c r="CK383" s="130"/>
      <c r="CL383" s="130"/>
      <c r="CM383" s="130"/>
      <c r="CN383" s="130"/>
      <c r="CO383" s="130"/>
      <c r="CP383" s="130"/>
      <c r="CQ383" s="130"/>
      <c r="CR383" s="130"/>
      <c r="CS383" s="130"/>
      <c r="CT383" s="130"/>
      <c r="CU383" s="130"/>
      <c r="CV383" s="130"/>
      <c r="CW383" s="130"/>
      <c r="CX383" s="130"/>
      <c r="CY383" s="130"/>
      <c r="CZ383" s="130"/>
    </row>
    <row r="384" spans="1:104">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c r="AY384" s="130"/>
      <c r="AZ384" s="130"/>
      <c r="BA384" s="130"/>
      <c r="BB384" s="130"/>
      <c r="BC384" s="130"/>
      <c r="BD384" s="130"/>
      <c r="BE384" s="130"/>
      <c r="BF384" s="130"/>
      <c r="BG384" s="130"/>
      <c r="BH384" s="130"/>
      <c r="BI384" s="130"/>
      <c r="BJ384" s="130"/>
      <c r="BK384" s="130"/>
      <c r="BL384" s="130"/>
      <c r="BM384" s="130"/>
      <c r="BN384" s="130"/>
      <c r="BO384" s="130"/>
      <c r="BP384" s="130"/>
      <c r="BQ384" s="130"/>
      <c r="BR384" s="130"/>
      <c r="BS384" s="130"/>
      <c r="BT384" s="130"/>
      <c r="BU384" s="130"/>
      <c r="BV384" s="130"/>
      <c r="BW384" s="130"/>
      <c r="BX384" s="130"/>
      <c r="BY384" s="130"/>
      <c r="BZ384" s="130"/>
      <c r="CA384" s="130"/>
      <c r="CB384" s="130"/>
      <c r="CC384" s="130"/>
      <c r="CD384" s="130"/>
      <c r="CE384" s="130"/>
      <c r="CF384" s="130"/>
      <c r="CG384" s="130"/>
      <c r="CH384" s="130"/>
      <c r="CI384" s="130"/>
      <c r="CJ384" s="130"/>
      <c r="CK384" s="130"/>
      <c r="CL384" s="130"/>
      <c r="CM384" s="130"/>
      <c r="CN384" s="130"/>
      <c r="CO384" s="130"/>
      <c r="CP384" s="130"/>
      <c r="CQ384" s="130"/>
      <c r="CR384" s="130"/>
      <c r="CS384" s="130"/>
      <c r="CT384" s="130"/>
      <c r="CU384" s="130"/>
      <c r="CV384" s="130"/>
      <c r="CW384" s="130"/>
      <c r="CX384" s="130"/>
      <c r="CY384" s="130"/>
      <c r="CZ384" s="130"/>
    </row>
    <row r="385" spans="1:104">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c r="AY385" s="130"/>
      <c r="AZ385" s="130"/>
      <c r="BA385" s="130"/>
      <c r="BB385" s="130"/>
      <c r="BC385" s="130"/>
      <c r="BD385" s="130"/>
      <c r="BE385" s="130"/>
      <c r="BF385" s="130"/>
      <c r="BG385" s="130"/>
      <c r="BH385" s="130"/>
      <c r="BI385" s="130"/>
      <c r="BJ385" s="130"/>
      <c r="BK385" s="130"/>
      <c r="BL385" s="130"/>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c r="CS385" s="130"/>
      <c r="CT385" s="130"/>
      <c r="CU385" s="130"/>
      <c r="CV385" s="130"/>
      <c r="CW385" s="130"/>
      <c r="CX385" s="130"/>
      <c r="CY385" s="130"/>
      <c r="CZ385" s="130"/>
    </row>
    <row r="386" spans="1:104">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c r="AU386" s="130"/>
      <c r="AV386" s="130"/>
      <c r="AW386" s="130"/>
      <c r="AX386" s="130"/>
      <c r="AY386" s="130"/>
      <c r="AZ386" s="130"/>
      <c r="BA386" s="130"/>
      <c r="BB386" s="130"/>
      <c r="BC386" s="130"/>
      <c r="BD386" s="130"/>
      <c r="BE386" s="130"/>
      <c r="BF386" s="130"/>
      <c r="BG386" s="130"/>
      <c r="BH386" s="130"/>
      <c r="BI386" s="130"/>
      <c r="BJ386" s="130"/>
      <c r="BK386" s="130"/>
      <c r="BL386" s="130"/>
      <c r="BM386" s="130"/>
      <c r="BN386" s="130"/>
      <c r="BO386" s="130"/>
      <c r="BP386" s="130"/>
      <c r="BQ386" s="130"/>
      <c r="BR386" s="130"/>
      <c r="BS386" s="130"/>
      <c r="BT386" s="130"/>
      <c r="BU386" s="130"/>
      <c r="BV386" s="130"/>
      <c r="BW386" s="130"/>
      <c r="BX386" s="130"/>
      <c r="BY386" s="130"/>
      <c r="BZ386" s="130"/>
      <c r="CA386" s="130"/>
      <c r="CB386" s="130"/>
      <c r="CC386" s="130"/>
      <c r="CD386" s="130"/>
      <c r="CE386" s="130"/>
      <c r="CF386" s="130"/>
      <c r="CG386" s="130"/>
      <c r="CH386" s="130"/>
      <c r="CI386" s="130"/>
      <c r="CJ386" s="130"/>
      <c r="CK386" s="130"/>
      <c r="CL386" s="130"/>
      <c r="CM386" s="130"/>
      <c r="CN386" s="130"/>
      <c r="CO386" s="130"/>
      <c r="CP386" s="130"/>
      <c r="CQ386" s="130"/>
      <c r="CR386" s="130"/>
      <c r="CS386" s="130"/>
      <c r="CT386" s="130"/>
      <c r="CU386" s="130"/>
      <c r="CV386" s="130"/>
      <c r="CW386" s="130"/>
      <c r="CX386" s="130"/>
      <c r="CY386" s="130"/>
      <c r="CZ386" s="130"/>
    </row>
    <row r="387" spans="1:104">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c r="AU387" s="130"/>
      <c r="AV387" s="130"/>
      <c r="AW387" s="130"/>
      <c r="AX387" s="130"/>
      <c r="AY387" s="130"/>
      <c r="AZ387" s="130"/>
      <c r="BA387" s="130"/>
      <c r="BB387" s="130"/>
      <c r="BC387" s="130"/>
      <c r="BD387" s="130"/>
      <c r="BE387" s="130"/>
      <c r="BF387" s="130"/>
      <c r="BG387" s="130"/>
      <c r="BH387" s="130"/>
      <c r="BI387" s="130"/>
      <c r="BJ387" s="130"/>
      <c r="BK387" s="130"/>
      <c r="BL387" s="130"/>
      <c r="BM387" s="130"/>
      <c r="BN387" s="130"/>
      <c r="BO387" s="130"/>
      <c r="BP387" s="130"/>
      <c r="BQ387" s="130"/>
      <c r="BR387" s="130"/>
      <c r="BS387" s="130"/>
      <c r="BT387" s="130"/>
      <c r="BU387" s="130"/>
      <c r="BV387" s="130"/>
      <c r="BW387" s="130"/>
      <c r="BX387" s="130"/>
      <c r="BY387" s="130"/>
      <c r="BZ387" s="130"/>
      <c r="CA387" s="130"/>
      <c r="CB387" s="130"/>
      <c r="CC387" s="130"/>
      <c r="CD387" s="130"/>
      <c r="CE387" s="130"/>
      <c r="CF387" s="130"/>
      <c r="CG387" s="130"/>
      <c r="CH387" s="130"/>
      <c r="CI387" s="130"/>
      <c r="CJ387" s="130"/>
      <c r="CK387" s="130"/>
      <c r="CL387" s="130"/>
      <c r="CM387" s="130"/>
      <c r="CN387" s="130"/>
      <c r="CO387" s="130"/>
      <c r="CP387" s="130"/>
      <c r="CQ387" s="130"/>
      <c r="CR387" s="130"/>
      <c r="CS387" s="130"/>
      <c r="CT387" s="130"/>
      <c r="CU387" s="130"/>
      <c r="CV387" s="130"/>
      <c r="CW387" s="130"/>
      <c r="CX387" s="130"/>
      <c r="CY387" s="130"/>
      <c r="CZ387" s="130"/>
    </row>
    <row r="388" spans="1:104">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c r="AY388" s="130"/>
      <c r="AZ388" s="130"/>
      <c r="BA388" s="130"/>
      <c r="BB388" s="130"/>
      <c r="BC388" s="130"/>
      <c r="BD388" s="130"/>
      <c r="BE388" s="130"/>
      <c r="BF388" s="130"/>
      <c r="BG388" s="130"/>
      <c r="BH388" s="130"/>
      <c r="BI388" s="130"/>
      <c r="BJ388" s="130"/>
      <c r="BK388" s="130"/>
      <c r="BL388" s="130"/>
      <c r="BM388" s="130"/>
      <c r="BN388" s="130"/>
      <c r="BO388" s="130"/>
      <c r="BP388" s="130"/>
      <c r="BQ388" s="130"/>
      <c r="BR388" s="130"/>
      <c r="BS388" s="130"/>
      <c r="BT388" s="130"/>
      <c r="BU388" s="130"/>
      <c r="BV388" s="130"/>
      <c r="BW388" s="130"/>
      <c r="BX388" s="130"/>
      <c r="BY388" s="130"/>
      <c r="BZ388" s="130"/>
      <c r="CA388" s="130"/>
      <c r="CB388" s="130"/>
      <c r="CC388" s="130"/>
      <c r="CD388" s="130"/>
      <c r="CE388" s="130"/>
      <c r="CF388" s="130"/>
      <c r="CG388" s="130"/>
      <c r="CH388" s="130"/>
      <c r="CI388" s="130"/>
      <c r="CJ388" s="130"/>
      <c r="CK388" s="130"/>
      <c r="CL388" s="130"/>
      <c r="CM388" s="130"/>
      <c r="CN388" s="130"/>
      <c r="CO388" s="130"/>
      <c r="CP388" s="130"/>
      <c r="CQ388" s="130"/>
      <c r="CR388" s="130"/>
      <c r="CS388" s="130"/>
      <c r="CT388" s="130"/>
      <c r="CU388" s="130"/>
      <c r="CV388" s="130"/>
      <c r="CW388" s="130"/>
      <c r="CX388" s="130"/>
      <c r="CY388" s="130"/>
      <c r="CZ388" s="130"/>
    </row>
    <row r="389" spans="1:104">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c r="AU389" s="130"/>
      <c r="AV389" s="130"/>
      <c r="AW389" s="130"/>
      <c r="AX389" s="130"/>
      <c r="AY389" s="130"/>
      <c r="AZ389" s="130"/>
      <c r="BA389" s="130"/>
      <c r="BB389" s="130"/>
      <c r="BC389" s="130"/>
      <c r="BD389" s="130"/>
      <c r="BE389" s="130"/>
      <c r="BF389" s="130"/>
      <c r="BG389" s="130"/>
      <c r="BH389" s="130"/>
      <c r="BI389" s="130"/>
      <c r="BJ389" s="130"/>
      <c r="BK389" s="130"/>
      <c r="BL389" s="130"/>
      <c r="BM389" s="130"/>
      <c r="BN389" s="130"/>
      <c r="BO389" s="130"/>
      <c r="BP389" s="130"/>
      <c r="BQ389" s="130"/>
      <c r="BR389" s="130"/>
      <c r="BS389" s="130"/>
      <c r="BT389" s="130"/>
      <c r="BU389" s="130"/>
      <c r="BV389" s="130"/>
      <c r="BW389" s="130"/>
      <c r="BX389" s="130"/>
      <c r="BY389" s="130"/>
      <c r="BZ389" s="130"/>
      <c r="CA389" s="130"/>
      <c r="CB389" s="130"/>
      <c r="CC389" s="130"/>
      <c r="CD389" s="130"/>
      <c r="CE389" s="130"/>
      <c r="CF389" s="130"/>
      <c r="CG389" s="130"/>
      <c r="CH389" s="130"/>
      <c r="CI389" s="130"/>
      <c r="CJ389" s="130"/>
      <c r="CK389" s="130"/>
      <c r="CL389" s="130"/>
      <c r="CM389" s="130"/>
      <c r="CN389" s="130"/>
      <c r="CO389" s="130"/>
      <c r="CP389" s="130"/>
      <c r="CQ389" s="130"/>
      <c r="CR389" s="130"/>
      <c r="CS389" s="130"/>
      <c r="CT389" s="130"/>
      <c r="CU389" s="130"/>
      <c r="CV389" s="130"/>
      <c r="CW389" s="130"/>
      <c r="CX389" s="130"/>
      <c r="CY389" s="130"/>
      <c r="CZ389" s="130"/>
    </row>
    <row r="390" spans="1:104">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c r="AU390" s="130"/>
      <c r="AV390" s="130"/>
      <c r="AW390" s="130"/>
      <c r="AX390" s="130"/>
      <c r="AY390" s="130"/>
      <c r="AZ390" s="130"/>
      <c r="BA390" s="130"/>
      <c r="BB390" s="130"/>
      <c r="BC390" s="130"/>
      <c r="BD390" s="130"/>
      <c r="BE390" s="130"/>
      <c r="BF390" s="130"/>
      <c r="BG390" s="130"/>
      <c r="BH390" s="130"/>
      <c r="BI390" s="130"/>
      <c r="BJ390" s="130"/>
      <c r="BK390" s="130"/>
      <c r="BL390" s="130"/>
      <c r="BM390" s="130"/>
      <c r="BN390" s="130"/>
      <c r="BO390" s="130"/>
      <c r="BP390" s="130"/>
      <c r="BQ390" s="130"/>
      <c r="BR390" s="130"/>
      <c r="BS390" s="130"/>
      <c r="BT390" s="130"/>
      <c r="BU390" s="130"/>
      <c r="BV390" s="130"/>
      <c r="BW390" s="130"/>
      <c r="BX390" s="130"/>
      <c r="BY390" s="130"/>
      <c r="BZ390" s="130"/>
      <c r="CA390" s="130"/>
      <c r="CB390" s="130"/>
      <c r="CC390" s="130"/>
      <c r="CD390" s="130"/>
      <c r="CE390" s="130"/>
      <c r="CF390" s="130"/>
      <c r="CG390" s="130"/>
      <c r="CH390" s="130"/>
      <c r="CI390" s="130"/>
      <c r="CJ390" s="130"/>
      <c r="CK390" s="130"/>
      <c r="CL390" s="130"/>
      <c r="CM390" s="130"/>
      <c r="CN390" s="130"/>
      <c r="CO390" s="130"/>
      <c r="CP390" s="130"/>
      <c r="CQ390" s="130"/>
      <c r="CR390" s="130"/>
      <c r="CS390" s="130"/>
      <c r="CT390" s="130"/>
      <c r="CU390" s="130"/>
      <c r="CV390" s="130"/>
      <c r="CW390" s="130"/>
      <c r="CX390" s="130"/>
      <c r="CY390" s="130"/>
      <c r="CZ390" s="130"/>
    </row>
    <row r="391" spans="1:104">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0"/>
      <c r="AM391" s="130"/>
      <c r="AN391" s="130"/>
      <c r="AO391" s="130"/>
      <c r="AP391" s="130"/>
      <c r="AQ391" s="130"/>
      <c r="AR391" s="130"/>
      <c r="AS391" s="130"/>
      <c r="AT391" s="130"/>
      <c r="AU391" s="130"/>
      <c r="AV391" s="130"/>
      <c r="AW391" s="130"/>
      <c r="AX391" s="130"/>
      <c r="AY391" s="130"/>
      <c r="AZ391" s="130"/>
      <c r="BA391" s="130"/>
      <c r="BB391" s="130"/>
      <c r="BC391" s="130"/>
      <c r="BD391" s="130"/>
      <c r="BE391" s="130"/>
      <c r="BF391" s="130"/>
      <c r="BG391" s="130"/>
      <c r="BH391" s="130"/>
      <c r="BI391" s="130"/>
      <c r="BJ391" s="130"/>
      <c r="BK391" s="130"/>
      <c r="BL391" s="130"/>
      <c r="BM391" s="130"/>
      <c r="BN391" s="130"/>
      <c r="BO391" s="130"/>
      <c r="BP391" s="130"/>
      <c r="BQ391" s="130"/>
      <c r="BR391" s="130"/>
      <c r="BS391" s="130"/>
      <c r="BT391" s="130"/>
      <c r="BU391" s="130"/>
      <c r="BV391" s="130"/>
      <c r="BW391" s="130"/>
      <c r="BX391" s="130"/>
      <c r="BY391" s="130"/>
      <c r="BZ391" s="130"/>
      <c r="CA391" s="130"/>
      <c r="CB391" s="130"/>
      <c r="CC391" s="130"/>
      <c r="CD391" s="130"/>
      <c r="CE391" s="130"/>
      <c r="CF391" s="130"/>
      <c r="CG391" s="130"/>
      <c r="CH391" s="130"/>
      <c r="CI391" s="130"/>
      <c r="CJ391" s="130"/>
      <c r="CK391" s="130"/>
      <c r="CL391" s="130"/>
      <c r="CM391" s="130"/>
      <c r="CN391" s="130"/>
      <c r="CO391" s="130"/>
      <c r="CP391" s="130"/>
      <c r="CQ391" s="130"/>
      <c r="CR391" s="130"/>
      <c r="CS391" s="130"/>
      <c r="CT391" s="130"/>
      <c r="CU391" s="130"/>
      <c r="CV391" s="130"/>
      <c r="CW391" s="130"/>
      <c r="CX391" s="130"/>
      <c r="CY391" s="130"/>
      <c r="CZ391" s="130"/>
    </row>
    <row r="392" spans="1:104">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0"/>
      <c r="AY392" s="130"/>
      <c r="AZ392" s="130"/>
      <c r="BA392" s="130"/>
      <c r="BB392" s="130"/>
      <c r="BC392" s="130"/>
      <c r="BD392" s="130"/>
      <c r="BE392" s="130"/>
      <c r="BF392" s="130"/>
      <c r="BG392" s="130"/>
      <c r="BH392" s="130"/>
      <c r="BI392" s="130"/>
      <c r="BJ392" s="130"/>
      <c r="BK392" s="130"/>
      <c r="BL392" s="130"/>
      <c r="BM392" s="130"/>
      <c r="BN392" s="130"/>
      <c r="BO392" s="130"/>
      <c r="BP392" s="130"/>
      <c r="BQ392" s="130"/>
      <c r="BR392" s="130"/>
      <c r="BS392" s="130"/>
      <c r="BT392" s="130"/>
      <c r="BU392" s="130"/>
      <c r="BV392" s="130"/>
      <c r="BW392" s="130"/>
      <c r="BX392" s="130"/>
      <c r="BY392" s="130"/>
      <c r="BZ392" s="130"/>
      <c r="CA392" s="130"/>
      <c r="CB392" s="130"/>
      <c r="CC392" s="130"/>
      <c r="CD392" s="130"/>
      <c r="CE392" s="130"/>
      <c r="CF392" s="130"/>
      <c r="CG392" s="130"/>
      <c r="CH392" s="130"/>
      <c r="CI392" s="130"/>
      <c r="CJ392" s="130"/>
      <c r="CK392" s="130"/>
      <c r="CL392" s="130"/>
      <c r="CM392" s="130"/>
      <c r="CN392" s="130"/>
      <c r="CO392" s="130"/>
      <c r="CP392" s="130"/>
      <c r="CQ392" s="130"/>
      <c r="CR392" s="130"/>
      <c r="CS392" s="130"/>
      <c r="CT392" s="130"/>
      <c r="CU392" s="130"/>
      <c r="CV392" s="130"/>
      <c r="CW392" s="130"/>
      <c r="CX392" s="130"/>
      <c r="CY392" s="130"/>
      <c r="CZ392" s="130"/>
    </row>
    <row r="393" spans="1:104">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c r="AY393" s="130"/>
      <c r="AZ393" s="130"/>
      <c r="BA393" s="130"/>
      <c r="BB393" s="130"/>
      <c r="BC393" s="130"/>
      <c r="BD393" s="130"/>
      <c r="BE393" s="130"/>
      <c r="BF393" s="130"/>
      <c r="BG393" s="130"/>
      <c r="BH393" s="130"/>
      <c r="BI393" s="130"/>
      <c r="BJ393" s="130"/>
      <c r="BK393" s="130"/>
      <c r="BL393" s="130"/>
      <c r="BM393" s="130"/>
      <c r="BN393" s="130"/>
      <c r="BO393" s="130"/>
      <c r="BP393" s="130"/>
      <c r="BQ393" s="130"/>
      <c r="BR393" s="130"/>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0"/>
      <c r="CY393" s="130"/>
      <c r="CZ393" s="130"/>
    </row>
    <row r="394" spans="1:104">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c r="AU394" s="130"/>
      <c r="AV394" s="130"/>
      <c r="AW394" s="130"/>
      <c r="AX394" s="130"/>
      <c r="AY394" s="130"/>
      <c r="AZ394" s="130"/>
      <c r="BA394" s="130"/>
      <c r="BB394" s="130"/>
      <c r="BC394" s="130"/>
      <c r="BD394" s="130"/>
      <c r="BE394" s="130"/>
      <c r="BF394" s="130"/>
      <c r="BG394" s="130"/>
      <c r="BH394" s="130"/>
      <c r="BI394" s="130"/>
      <c r="BJ394" s="130"/>
      <c r="BK394" s="130"/>
      <c r="BL394" s="130"/>
      <c r="BM394" s="130"/>
      <c r="BN394" s="130"/>
      <c r="BO394" s="130"/>
      <c r="BP394" s="130"/>
      <c r="BQ394" s="130"/>
      <c r="BR394" s="130"/>
      <c r="BS394" s="130"/>
      <c r="BT394" s="130"/>
      <c r="BU394" s="130"/>
      <c r="BV394" s="130"/>
      <c r="BW394" s="130"/>
      <c r="BX394" s="130"/>
      <c r="BY394" s="130"/>
      <c r="BZ394" s="130"/>
      <c r="CA394" s="130"/>
      <c r="CB394" s="130"/>
      <c r="CC394" s="130"/>
      <c r="CD394" s="130"/>
      <c r="CE394" s="130"/>
      <c r="CF394" s="130"/>
      <c r="CG394" s="130"/>
      <c r="CH394" s="130"/>
      <c r="CI394" s="130"/>
      <c r="CJ394" s="130"/>
      <c r="CK394" s="130"/>
      <c r="CL394" s="130"/>
      <c r="CM394" s="130"/>
      <c r="CN394" s="130"/>
      <c r="CO394" s="130"/>
      <c r="CP394" s="130"/>
      <c r="CQ394" s="130"/>
      <c r="CR394" s="130"/>
      <c r="CS394" s="130"/>
      <c r="CT394" s="130"/>
      <c r="CU394" s="130"/>
      <c r="CV394" s="130"/>
      <c r="CW394" s="130"/>
      <c r="CX394" s="130"/>
      <c r="CY394" s="130"/>
      <c r="CZ394" s="130"/>
    </row>
    <row r="395" spans="1:104">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c r="AU395" s="130"/>
      <c r="AV395" s="130"/>
      <c r="AW395" s="130"/>
      <c r="AX395" s="130"/>
      <c r="AY395" s="130"/>
      <c r="AZ395" s="130"/>
      <c r="BA395" s="130"/>
      <c r="BB395" s="130"/>
      <c r="BC395" s="130"/>
      <c r="BD395" s="130"/>
      <c r="BE395" s="130"/>
      <c r="BF395" s="130"/>
      <c r="BG395" s="130"/>
      <c r="BH395" s="130"/>
      <c r="BI395" s="130"/>
      <c r="BJ395" s="130"/>
      <c r="BK395" s="130"/>
      <c r="BL395" s="130"/>
      <c r="BM395" s="130"/>
      <c r="BN395" s="130"/>
      <c r="BO395" s="130"/>
      <c r="BP395" s="130"/>
      <c r="BQ395" s="130"/>
      <c r="BR395" s="130"/>
      <c r="BS395" s="130"/>
      <c r="BT395" s="130"/>
      <c r="BU395" s="130"/>
      <c r="BV395" s="130"/>
      <c r="BW395" s="130"/>
      <c r="BX395" s="130"/>
      <c r="BY395" s="130"/>
      <c r="BZ395" s="130"/>
      <c r="CA395" s="130"/>
      <c r="CB395" s="130"/>
      <c r="CC395" s="130"/>
      <c r="CD395" s="130"/>
      <c r="CE395" s="130"/>
      <c r="CF395" s="130"/>
      <c r="CG395" s="130"/>
      <c r="CH395" s="130"/>
      <c r="CI395" s="130"/>
      <c r="CJ395" s="130"/>
      <c r="CK395" s="130"/>
      <c r="CL395" s="130"/>
      <c r="CM395" s="130"/>
      <c r="CN395" s="130"/>
      <c r="CO395" s="130"/>
      <c r="CP395" s="130"/>
      <c r="CQ395" s="130"/>
      <c r="CR395" s="130"/>
      <c r="CS395" s="130"/>
      <c r="CT395" s="130"/>
      <c r="CU395" s="130"/>
      <c r="CV395" s="130"/>
      <c r="CW395" s="130"/>
      <c r="CX395" s="130"/>
      <c r="CY395" s="130"/>
      <c r="CZ395" s="130"/>
    </row>
    <row r="396" spans="1:104">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c r="AU396" s="130"/>
      <c r="AV396" s="130"/>
      <c r="AW396" s="130"/>
      <c r="AX396" s="130"/>
      <c r="AY396" s="130"/>
      <c r="AZ396" s="130"/>
      <c r="BA396" s="130"/>
      <c r="BB396" s="130"/>
      <c r="BC396" s="130"/>
      <c r="BD396" s="130"/>
      <c r="BE396" s="130"/>
      <c r="BF396" s="130"/>
      <c r="BG396" s="130"/>
      <c r="BH396" s="130"/>
      <c r="BI396" s="130"/>
      <c r="BJ396" s="130"/>
      <c r="BK396" s="130"/>
      <c r="BL396" s="130"/>
      <c r="BM396" s="130"/>
      <c r="BN396" s="130"/>
      <c r="BO396" s="130"/>
      <c r="BP396" s="130"/>
      <c r="BQ396" s="130"/>
      <c r="BR396" s="130"/>
      <c r="BS396" s="130"/>
      <c r="BT396" s="130"/>
      <c r="BU396" s="130"/>
      <c r="BV396" s="130"/>
      <c r="BW396" s="130"/>
      <c r="BX396" s="130"/>
      <c r="BY396" s="130"/>
      <c r="BZ396" s="130"/>
      <c r="CA396" s="130"/>
      <c r="CB396" s="130"/>
      <c r="CC396" s="130"/>
      <c r="CD396" s="130"/>
      <c r="CE396" s="130"/>
      <c r="CF396" s="130"/>
      <c r="CG396" s="130"/>
      <c r="CH396" s="130"/>
      <c r="CI396" s="130"/>
      <c r="CJ396" s="130"/>
      <c r="CK396" s="130"/>
      <c r="CL396" s="130"/>
      <c r="CM396" s="130"/>
      <c r="CN396" s="130"/>
      <c r="CO396" s="130"/>
      <c r="CP396" s="130"/>
      <c r="CQ396" s="130"/>
      <c r="CR396" s="130"/>
      <c r="CS396" s="130"/>
      <c r="CT396" s="130"/>
      <c r="CU396" s="130"/>
      <c r="CV396" s="130"/>
      <c r="CW396" s="130"/>
      <c r="CX396" s="130"/>
      <c r="CY396" s="130"/>
      <c r="CZ396" s="130"/>
    </row>
    <row r="397" spans="1:104">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c r="AU397" s="130"/>
      <c r="AV397" s="130"/>
      <c r="AW397" s="130"/>
      <c r="AX397" s="130"/>
      <c r="AY397" s="130"/>
      <c r="AZ397" s="130"/>
      <c r="BA397" s="130"/>
      <c r="BB397" s="130"/>
      <c r="BC397" s="130"/>
      <c r="BD397" s="130"/>
      <c r="BE397" s="130"/>
      <c r="BF397" s="130"/>
      <c r="BG397" s="130"/>
      <c r="BH397" s="130"/>
      <c r="BI397" s="130"/>
      <c r="BJ397" s="130"/>
      <c r="BK397" s="130"/>
      <c r="BL397" s="130"/>
      <c r="BM397" s="130"/>
      <c r="BN397" s="130"/>
      <c r="BO397" s="130"/>
      <c r="BP397" s="130"/>
      <c r="BQ397" s="130"/>
      <c r="BR397" s="130"/>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0"/>
      <c r="CY397" s="130"/>
      <c r="CZ397" s="130"/>
    </row>
    <row r="398" spans="1:104">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c r="AU398" s="130"/>
      <c r="AV398" s="130"/>
      <c r="AW398" s="130"/>
      <c r="AX398" s="130"/>
      <c r="AY398" s="130"/>
      <c r="AZ398" s="130"/>
      <c r="BA398" s="130"/>
      <c r="BB398" s="130"/>
      <c r="BC398" s="130"/>
      <c r="BD398" s="130"/>
      <c r="BE398" s="130"/>
      <c r="BF398" s="130"/>
      <c r="BG398" s="130"/>
      <c r="BH398" s="130"/>
      <c r="BI398" s="130"/>
      <c r="BJ398" s="130"/>
      <c r="BK398" s="130"/>
      <c r="BL398" s="130"/>
      <c r="BM398" s="130"/>
      <c r="BN398" s="130"/>
      <c r="BO398" s="130"/>
      <c r="BP398" s="130"/>
      <c r="BQ398" s="130"/>
      <c r="BR398" s="130"/>
      <c r="BS398" s="130"/>
      <c r="BT398" s="130"/>
      <c r="BU398" s="130"/>
      <c r="BV398" s="130"/>
      <c r="BW398" s="130"/>
      <c r="BX398" s="130"/>
      <c r="BY398" s="130"/>
      <c r="BZ398" s="130"/>
      <c r="CA398" s="130"/>
      <c r="CB398" s="130"/>
      <c r="CC398" s="130"/>
      <c r="CD398" s="130"/>
      <c r="CE398" s="130"/>
      <c r="CF398" s="130"/>
      <c r="CG398" s="130"/>
      <c r="CH398" s="130"/>
      <c r="CI398" s="130"/>
      <c r="CJ398" s="130"/>
      <c r="CK398" s="130"/>
      <c r="CL398" s="130"/>
      <c r="CM398" s="130"/>
      <c r="CN398" s="130"/>
      <c r="CO398" s="130"/>
      <c r="CP398" s="130"/>
      <c r="CQ398" s="130"/>
      <c r="CR398" s="130"/>
      <c r="CS398" s="130"/>
      <c r="CT398" s="130"/>
      <c r="CU398" s="130"/>
      <c r="CV398" s="130"/>
      <c r="CW398" s="130"/>
      <c r="CX398" s="130"/>
      <c r="CY398" s="130"/>
      <c r="CZ398" s="130"/>
    </row>
    <row r="399" spans="1:104">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c r="AU399" s="130"/>
      <c r="AV399" s="130"/>
      <c r="AW399" s="130"/>
      <c r="AX399" s="130"/>
      <c r="AY399" s="130"/>
      <c r="AZ399" s="130"/>
      <c r="BA399" s="130"/>
      <c r="BB399" s="130"/>
      <c r="BC399" s="130"/>
      <c r="BD399" s="130"/>
      <c r="BE399" s="130"/>
      <c r="BF399" s="130"/>
      <c r="BG399" s="130"/>
      <c r="BH399" s="130"/>
      <c r="BI399" s="130"/>
      <c r="BJ399" s="130"/>
      <c r="BK399" s="130"/>
      <c r="BL399" s="130"/>
      <c r="BM399" s="130"/>
      <c r="BN399" s="130"/>
      <c r="BO399" s="130"/>
      <c r="BP399" s="130"/>
      <c r="BQ399" s="130"/>
      <c r="BR399" s="130"/>
      <c r="BS399" s="130"/>
      <c r="BT399" s="130"/>
      <c r="BU399" s="130"/>
      <c r="BV399" s="130"/>
      <c r="BW399" s="130"/>
      <c r="BX399" s="130"/>
      <c r="BY399" s="130"/>
      <c r="BZ399" s="130"/>
      <c r="CA399" s="130"/>
      <c r="CB399" s="130"/>
      <c r="CC399" s="130"/>
      <c r="CD399" s="130"/>
      <c r="CE399" s="130"/>
      <c r="CF399" s="130"/>
      <c r="CG399" s="130"/>
      <c r="CH399" s="130"/>
      <c r="CI399" s="130"/>
      <c r="CJ399" s="130"/>
      <c r="CK399" s="130"/>
      <c r="CL399" s="130"/>
      <c r="CM399" s="130"/>
      <c r="CN399" s="130"/>
      <c r="CO399" s="130"/>
      <c r="CP399" s="130"/>
      <c r="CQ399" s="130"/>
      <c r="CR399" s="130"/>
      <c r="CS399" s="130"/>
      <c r="CT399" s="130"/>
      <c r="CU399" s="130"/>
      <c r="CV399" s="130"/>
      <c r="CW399" s="130"/>
      <c r="CX399" s="130"/>
      <c r="CY399" s="130"/>
      <c r="CZ399" s="130"/>
    </row>
    <row r="400" spans="1:104">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c r="AZ400" s="130"/>
      <c r="BA400" s="130"/>
      <c r="BB400" s="130"/>
      <c r="BC400" s="130"/>
      <c r="BD400" s="130"/>
      <c r="BE400" s="130"/>
      <c r="BF400" s="130"/>
      <c r="BG400" s="130"/>
      <c r="BH400" s="130"/>
      <c r="BI400" s="130"/>
      <c r="BJ400" s="130"/>
      <c r="BK400" s="130"/>
      <c r="BL400" s="130"/>
      <c r="BM400" s="130"/>
      <c r="BN400" s="130"/>
      <c r="BO400" s="130"/>
      <c r="BP400" s="130"/>
      <c r="BQ400" s="130"/>
      <c r="BR400" s="130"/>
      <c r="BS400" s="130"/>
      <c r="BT400" s="130"/>
      <c r="BU400" s="130"/>
      <c r="BV400" s="130"/>
      <c r="BW400" s="130"/>
      <c r="BX400" s="130"/>
      <c r="BY400" s="130"/>
      <c r="BZ400" s="130"/>
      <c r="CA400" s="130"/>
      <c r="CB400" s="130"/>
      <c r="CC400" s="130"/>
      <c r="CD400" s="130"/>
      <c r="CE400" s="130"/>
      <c r="CF400" s="130"/>
      <c r="CG400" s="130"/>
      <c r="CH400" s="130"/>
      <c r="CI400" s="130"/>
      <c r="CJ400" s="130"/>
      <c r="CK400" s="130"/>
      <c r="CL400" s="130"/>
      <c r="CM400" s="130"/>
      <c r="CN400" s="130"/>
      <c r="CO400" s="130"/>
      <c r="CP400" s="130"/>
      <c r="CQ400" s="130"/>
      <c r="CR400" s="130"/>
      <c r="CS400" s="130"/>
      <c r="CT400" s="130"/>
      <c r="CU400" s="130"/>
      <c r="CV400" s="130"/>
      <c r="CW400" s="130"/>
      <c r="CX400" s="130"/>
      <c r="CY400" s="130"/>
      <c r="CZ400" s="130"/>
    </row>
    <row r="401" spans="1:104">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c r="AU401" s="130"/>
      <c r="AV401" s="130"/>
      <c r="AW401" s="130"/>
      <c r="AX401" s="130"/>
      <c r="AY401" s="130"/>
      <c r="AZ401" s="130"/>
      <c r="BA401" s="130"/>
      <c r="BB401" s="130"/>
      <c r="BC401" s="130"/>
      <c r="BD401" s="130"/>
      <c r="BE401" s="130"/>
      <c r="BF401" s="130"/>
      <c r="BG401" s="130"/>
      <c r="BH401" s="130"/>
      <c r="BI401" s="130"/>
      <c r="BJ401" s="130"/>
      <c r="BK401" s="130"/>
      <c r="BL401" s="130"/>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0"/>
      <c r="CY401" s="130"/>
      <c r="CZ401" s="130"/>
    </row>
    <row r="402" spans="1:104">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c r="AU402" s="130"/>
      <c r="AV402" s="130"/>
      <c r="AW402" s="130"/>
      <c r="AX402" s="130"/>
      <c r="AY402" s="130"/>
      <c r="AZ402" s="130"/>
      <c r="BA402" s="130"/>
      <c r="BB402" s="130"/>
      <c r="BC402" s="130"/>
      <c r="BD402" s="130"/>
      <c r="BE402" s="130"/>
      <c r="BF402" s="130"/>
      <c r="BG402" s="130"/>
      <c r="BH402" s="130"/>
      <c r="BI402" s="130"/>
      <c r="BJ402" s="130"/>
      <c r="BK402" s="130"/>
      <c r="BL402" s="130"/>
      <c r="BM402" s="130"/>
      <c r="BN402" s="130"/>
      <c r="BO402" s="130"/>
      <c r="BP402" s="130"/>
      <c r="BQ402" s="130"/>
      <c r="BR402" s="130"/>
      <c r="BS402" s="130"/>
      <c r="BT402" s="130"/>
      <c r="BU402" s="130"/>
      <c r="BV402" s="130"/>
      <c r="BW402" s="130"/>
      <c r="BX402" s="130"/>
      <c r="BY402" s="130"/>
      <c r="BZ402" s="130"/>
      <c r="CA402" s="130"/>
      <c r="CB402" s="130"/>
      <c r="CC402" s="130"/>
      <c r="CD402" s="130"/>
      <c r="CE402" s="130"/>
      <c r="CF402" s="130"/>
      <c r="CG402" s="130"/>
      <c r="CH402" s="130"/>
      <c r="CI402" s="130"/>
      <c r="CJ402" s="130"/>
      <c r="CK402" s="130"/>
      <c r="CL402" s="130"/>
      <c r="CM402" s="130"/>
      <c r="CN402" s="130"/>
      <c r="CO402" s="130"/>
      <c r="CP402" s="130"/>
      <c r="CQ402" s="130"/>
      <c r="CR402" s="130"/>
      <c r="CS402" s="130"/>
      <c r="CT402" s="130"/>
      <c r="CU402" s="130"/>
      <c r="CV402" s="130"/>
      <c r="CW402" s="130"/>
      <c r="CX402" s="130"/>
      <c r="CY402" s="130"/>
      <c r="CZ402" s="130"/>
    </row>
    <row r="403" spans="1:104">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c r="AU403" s="130"/>
      <c r="AV403" s="130"/>
      <c r="AW403" s="130"/>
      <c r="AX403" s="130"/>
      <c r="AY403" s="130"/>
      <c r="AZ403" s="130"/>
      <c r="BA403" s="130"/>
      <c r="BB403" s="130"/>
      <c r="BC403" s="130"/>
      <c r="BD403" s="130"/>
      <c r="BE403" s="130"/>
      <c r="BF403" s="130"/>
      <c r="BG403" s="130"/>
      <c r="BH403" s="130"/>
      <c r="BI403" s="130"/>
      <c r="BJ403" s="130"/>
      <c r="BK403" s="130"/>
      <c r="BL403" s="130"/>
      <c r="BM403" s="130"/>
      <c r="BN403" s="130"/>
      <c r="BO403" s="130"/>
      <c r="BP403" s="130"/>
      <c r="BQ403" s="130"/>
      <c r="BR403" s="130"/>
      <c r="BS403" s="130"/>
      <c r="BT403" s="130"/>
      <c r="BU403" s="130"/>
      <c r="BV403" s="130"/>
      <c r="BW403" s="130"/>
      <c r="BX403" s="130"/>
      <c r="BY403" s="130"/>
      <c r="BZ403" s="130"/>
      <c r="CA403" s="130"/>
      <c r="CB403" s="130"/>
      <c r="CC403" s="130"/>
      <c r="CD403" s="130"/>
      <c r="CE403" s="130"/>
      <c r="CF403" s="130"/>
      <c r="CG403" s="130"/>
      <c r="CH403" s="130"/>
      <c r="CI403" s="130"/>
      <c r="CJ403" s="130"/>
      <c r="CK403" s="130"/>
      <c r="CL403" s="130"/>
      <c r="CM403" s="130"/>
      <c r="CN403" s="130"/>
      <c r="CO403" s="130"/>
      <c r="CP403" s="130"/>
      <c r="CQ403" s="130"/>
      <c r="CR403" s="130"/>
      <c r="CS403" s="130"/>
      <c r="CT403" s="130"/>
      <c r="CU403" s="130"/>
      <c r="CV403" s="130"/>
      <c r="CW403" s="130"/>
      <c r="CX403" s="130"/>
      <c r="CY403" s="130"/>
      <c r="CZ403" s="130"/>
    </row>
    <row r="404" spans="1:104">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c r="AY404" s="130"/>
      <c r="AZ404" s="130"/>
      <c r="BA404" s="130"/>
      <c r="BB404" s="130"/>
      <c r="BC404" s="130"/>
      <c r="BD404" s="130"/>
      <c r="BE404" s="130"/>
      <c r="BF404" s="130"/>
      <c r="BG404" s="130"/>
      <c r="BH404" s="130"/>
      <c r="BI404" s="130"/>
      <c r="BJ404" s="130"/>
      <c r="BK404" s="130"/>
      <c r="BL404" s="130"/>
      <c r="BM404" s="130"/>
      <c r="BN404" s="130"/>
      <c r="BO404" s="130"/>
      <c r="BP404" s="130"/>
      <c r="BQ404" s="130"/>
      <c r="BR404" s="130"/>
      <c r="BS404" s="130"/>
      <c r="BT404" s="130"/>
      <c r="BU404" s="130"/>
      <c r="BV404" s="130"/>
      <c r="BW404" s="130"/>
      <c r="BX404" s="130"/>
      <c r="BY404" s="130"/>
      <c r="BZ404" s="130"/>
      <c r="CA404" s="130"/>
      <c r="CB404" s="130"/>
      <c r="CC404" s="130"/>
      <c r="CD404" s="130"/>
      <c r="CE404" s="130"/>
      <c r="CF404" s="130"/>
      <c r="CG404" s="130"/>
      <c r="CH404" s="130"/>
      <c r="CI404" s="130"/>
      <c r="CJ404" s="130"/>
      <c r="CK404" s="130"/>
      <c r="CL404" s="130"/>
      <c r="CM404" s="130"/>
      <c r="CN404" s="130"/>
      <c r="CO404" s="130"/>
      <c r="CP404" s="130"/>
      <c r="CQ404" s="130"/>
      <c r="CR404" s="130"/>
      <c r="CS404" s="130"/>
      <c r="CT404" s="130"/>
      <c r="CU404" s="130"/>
      <c r="CV404" s="130"/>
      <c r="CW404" s="130"/>
      <c r="CX404" s="130"/>
      <c r="CY404" s="130"/>
      <c r="CZ404" s="130"/>
    </row>
    <row r="405" spans="1:104">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c r="AY405" s="130"/>
      <c r="AZ405" s="130"/>
      <c r="BA405" s="130"/>
      <c r="BB405" s="130"/>
      <c r="BC405" s="130"/>
      <c r="BD405" s="130"/>
      <c r="BE405" s="130"/>
      <c r="BF405" s="130"/>
      <c r="BG405" s="130"/>
      <c r="BH405" s="130"/>
      <c r="BI405" s="130"/>
      <c r="BJ405" s="130"/>
      <c r="BK405" s="130"/>
      <c r="BL405" s="130"/>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0"/>
      <c r="CY405" s="130"/>
      <c r="CZ405" s="130"/>
    </row>
    <row r="406" spans="1:104">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c r="AY406" s="130"/>
      <c r="AZ406" s="130"/>
      <c r="BA406" s="130"/>
      <c r="BB406" s="130"/>
      <c r="BC406" s="130"/>
      <c r="BD406" s="130"/>
      <c r="BE406" s="130"/>
      <c r="BF406" s="130"/>
      <c r="BG406" s="130"/>
      <c r="BH406" s="130"/>
      <c r="BI406" s="130"/>
      <c r="BJ406" s="130"/>
      <c r="BK406" s="130"/>
      <c r="BL406" s="130"/>
      <c r="BM406" s="130"/>
      <c r="BN406" s="130"/>
      <c r="BO406" s="130"/>
      <c r="BP406" s="130"/>
      <c r="BQ406" s="130"/>
      <c r="BR406" s="130"/>
      <c r="BS406" s="130"/>
      <c r="BT406" s="130"/>
      <c r="BU406" s="130"/>
      <c r="BV406" s="130"/>
      <c r="BW406" s="130"/>
      <c r="BX406" s="130"/>
      <c r="BY406" s="130"/>
      <c r="BZ406" s="130"/>
      <c r="CA406" s="130"/>
      <c r="CB406" s="130"/>
      <c r="CC406" s="130"/>
      <c r="CD406" s="130"/>
      <c r="CE406" s="130"/>
      <c r="CF406" s="130"/>
      <c r="CG406" s="130"/>
      <c r="CH406" s="130"/>
      <c r="CI406" s="130"/>
      <c r="CJ406" s="130"/>
      <c r="CK406" s="130"/>
      <c r="CL406" s="130"/>
      <c r="CM406" s="130"/>
      <c r="CN406" s="130"/>
      <c r="CO406" s="130"/>
      <c r="CP406" s="130"/>
      <c r="CQ406" s="130"/>
      <c r="CR406" s="130"/>
      <c r="CS406" s="130"/>
      <c r="CT406" s="130"/>
      <c r="CU406" s="130"/>
      <c r="CV406" s="130"/>
      <c r="CW406" s="130"/>
      <c r="CX406" s="130"/>
      <c r="CY406" s="130"/>
      <c r="CZ406" s="130"/>
    </row>
    <row r="407" spans="1:104">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c r="AY407" s="130"/>
      <c r="AZ407" s="130"/>
      <c r="BA407" s="130"/>
      <c r="BB407" s="130"/>
      <c r="BC407" s="130"/>
      <c r="BD407" s="130"/>
      <c r="BE407" s="130"/>
      <c r="BF407" s="130"/>
      <c r="BG407" s="130"/>
      <c r="BH407" s="130"/>
      <c r="BI407" s="130"/>
      <c r="BJ407" s="130"/>
      <c r="BK407" s="130"/>
      <c r="BL407" s="130"/>
      <c r="BM407" s="130"/>
      <c r="BN407" s="130"/>
      <c r="BO407" s="130"/>
      <c r="BP407" s="130"/>
      <c r="BQ407" s="130"/>
      <c r="BR407" s="130"/>
      <c r="BS407" s="130"/>
      <c r="BT407" s="130"/>
      <c r="BU407" s="130"/>
      <c r="BV407" s="130"/>
      <c r="BW407" s="130"/>
      <c r="BX407" s="130"/>
      <c r="BY407" s="130"/>
      <c r="BZ407" s="130"/>
      <c r="CA407" s="130"/>
      <c r="CB407" s="130"/>
      <c r="CC407" s="130"/>
      <c r="CD407" s="130"/>
      <c r="CE407" s="130"/>
      <c r="CF407" s="130"/>
      <c r="CG407" s="130"/>
      <c r="CH407" s="130"/>
      <c r="CI407" s="130"/>
      <c r="CJ407" s="130"/>
      <c r="CK407" s="130"/>
      <c r="CL407" s="130"/>
      <c r="CM407" s="130"/>
      <c r="CN407" s="130"/>
      <c r="CO407" s="130"/>
      <c r="CP407" s="130"/>
      <c r="CQ407" s="130"/>
      <c r="CR407" s="130"/>
      <c r="CS407" s="130"/>
      <c r="CT407" s="130"/>
      <c r="CU407" s="130"/>
      <c r="CV407" s="130"/>
      <c r="CW407" s="130"/>
      <c r="CX407" s="130"/>
      <c r="CY407" s="130"/>
      <c r="CZ407" s="130"/>
    </row>
    <row r="408" spans="1:104">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0"/>
      <c r="AY408" s="130"/>
      <c r="AZ408" s="130"/>
      <c r="BA408" s="130"/>
      <c r="BB408" s="130"/>
      <c r="BC408" s="130"/>
      <c r="BD408" s="130"/>
      <c r="BE408" s="130"/>
      <c r="BF408" s="130"/>
      <c r="BG408" s="130"/>
      <c r="BH408" s="130"/>
      <c r="BI408" s="130"/>
      <c r="BJ408" s="130"/>
      <c r="BK408" s="130"/>
      <c r="BL408" s="130"/>
      <c r="BM408" s="130"/>
      <c r="BN408" s="130"/>
      <c r="BO408" s="130"/>
      <c r="BP408" s="130"/>
      <c r="BQ408" s="130"/>
      <c r="BR408" s="130"/>
      <c r="BS408" s="130"/>
      <c r="BT408" s="130"/>
      <c r="BU408" s="130"/>
      <c r="BV408" s="130"/>
      <c r="BW408" s="130"/>
      <c r="BX408" s="130"/>
      <c r="BY408" s="130"/>
      <c r="BZ408" s="130"/>
      <c r="CA408" s="130"/>
      <c r="CB408" s="130"/>
      <c r="CC408" s="130"/>
      <c r="CD408" s="130"/>
      <c r="CE408" s="130"/>
      <c r="CF408" s="130"/>
      <c r="CG408" s="130"/>
      <c r="CH408" s="130"/>
      <c r="CI408" s="130"/>
      <c r="CJ408" s="130"/>
      <c r="CK408" s="130"/>
      <c r="CL408" s="130"/>
      <c r="CM408" s="130"/>
      <c r="CN408" s="130"/>
      <c r="CO408" s="130"/>
      <c r="CP408" s="130"/>
      <c r="CQ408" s="130"/>
      <c r="CR408" s="130"/>
      <c r="CS408" s="130"/>
      <c r="CT408" s="130"/>
      <c r="CU408" s="130"/>
      <c r="CV408" s="130"/>
      <c r="CW408" s="130"/>
      <c r="CX408" s="130"/>
      <c r="CY408" s="130"/>
      <c r="CZ408" s="130"/>
    </row>
    <row r="409" spans="1:104">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0"/>
      <c r="AY409" s="130"/>
      <c r="AZ409" s="130"/>
      <c r="BA409" s="130"/>
      <c r="BB409" s="130"/>
      <c r="BC409" s="130"/>
      <c r="BD409" s="130"/>
      <c r="BE409" s="130"/>
      <c r="BF409" s="130"/>
      <c r="BG409" s="130"/>
      <c r="BH409" s="130"/>
      <c r="BI409" s="130"/>
      <c r="BJ409" s="130"/>
      <c r="BK409" s="130"/>
      <c r="BL409" s="130"/>
      <c r="BM409" s="130"/>
      <c r="BN409" s="130"/>
      <c r="BO409" s="130"/>
      <c r="BP409" s="130"/>
      <c r="BQ409" s="130"/>
      <c r="BR409" s="130"/>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c r="CS409" s="130"/>
      <c r="CT409" s="130"/>
      <c r="CU409" s="130"/>
      <c r="CV409" s="130"/>
      <c r="CW409" s="130"/>
      <c r="CX409" s="130"/>
      <c r="CY409" s="130"/>
      <c r="CZ409" s="130"/>
    </row>
    <row r="410" spans="1:104">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0"/>
      <c r="AY410" s="130"/>
      <c r="AZ410" s="130"/>
      <c r="BA410" s="130"/>
      <c r="BB410" s="130"/>
      <c r="BC410" s="130"/>
      <c r="BD410" s="130"/>
      <c r="BE410" s="130"/>
      <c r="BF410" s="130"/>
      <c r="BG410" s="130"/>
      <c r="BH410" s="130"/>
      <c r="BI410" s="130"/>
      <c r="BJ410" s="130"/>
      <c r="BK410" s="130"/>
      <c r="BL410" s="130"/>
      <c r="BM410" s="130"/>
      <c r="BN410" s="130"/>
      <c r="BO410" s="130"/>
      <c r="BP410" s="130"/>
      <c r="BQ410" s="130"/>
      <c r="BR410" s="130"/>
      <c r="BS410" s="130"/>
      <c r="BT410" s="130"/>
      <c r="BU410" s="130"/>
      <c r="BV410" s="130"/>
      <c r="BW410" s="130"/>
      <c r="BX410" s="130"/>
      <c r="BY410" s="130"/>
      <c r="BZ410" s="130"/>
      <c r="CA410" s="130"/>
      <c r="CB410" s="130"/>
      <c r="CC410" s="130"/>
      <c r="CD410" s="130"/>
      <c r="CE410" s="130"/>
      <c r="CF410" s="130"/>
      <c r="CG410" s="130"/>
      <c r="CH410" s="130"/>
      <c r="CI410" s="130"/>
      <c r="CJ410" s="130"/>
      <c r="CK410" s="130"/>
      <c r="CL410" s="130"/>
      <c r="CM410" s="130"/>
      <c r="CN410" s="130"/>
      <c r="CO410" s="130"/>
      <c r="CP410" s="130"/>
      <c r="CQ410" s="130"/>
      <c r="CR410" s="130"/>
      <c r="CS410" s="130"/>
      <c r="CT410" s="130"/>
      <c r="CU410" s="130"/>
      <c r="CV410" s="130"/>
      <c r="CW410" s="130"/>
      <c r="CX410" s="130"/>
      <c r="CY410" s="130"/>
      <c r="CZ410" s="130"/>
    </row>
    <row r="411" spans="1:104">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c r="AU411" s="130"/>
      <c r="AV411" s="130"/>
      <c r="AW411" s="130"/>
      <c r="AX411" s="130"/>
      <c r="AY411" s="130"/>
      <c r="AZ411" s="130"/>
      <c r="BA411" s="130"/>
      <c r="BB411" s="130"/>
      <c r="BC411" s="130"/>
      <c r="BD411" s="130"/>
      <c r="BE411" s="130"/>
      <c r="BF411" s="130"/>
      <c r="BG411" s="130"/>
      <c r="BH411" s="130"/>
      <c r="BI411" s="130"/>
      <c r="BJ411" s="130"/>
      <c r="BK411" s="130"/>
      <c r="BL411" s="130"/>
      <c r="BM411" s="130"/>
      <c r="BN411" s="130"/>
      <c r="BO411" s="130"/>
      <c r="BP411" s="130"/>
      <c r="BQ411" s="130"/>
      <c r="BR411" s="130"/>
      <c r="BS411" s="130"/>
      <c r="BT411" s="130"/>
      <c r="BU411" s="130"/>
      <c r="BV411" s="130"/>
      <c r="BW411" s="130"/>
      <c r="BX411" s="130"/>
      <c r="BY411" s="130"/>
      <c r="BZ411" s="130"/>
      <c r="CA411" s="130"/>
      <c r="CB411" s="130"/>
      <c r="CC411" s="130"/>
      <c r="CD411" s="130"/>
      <c r="CE411" s="130"/>
      <c r="CF411" s="130"/>
      <c r="CG411" s="130"/>
      <c r="CH411" s="130"/>
      <c r="CI411" s="130"/>
      <c r="CJ411" s="130"/>
      <c r="CK411" s="130"/>
      <c r="CL411" s="130"/>
      <c r="CM411" s="130"/>
      <c r="CN411" s="130"/>
      <c r="CO411" s="130"/>
      <c r="CP411" s="130"/>
      <c r="CQ411" s="130"/>
      <c r="CR411" s="130"/>
      <c r="CS411" s="130"/>
      <c r="CT411" s="130"/>
      <c r="CU411" s="130"/>
      <c r="CV411" s="130"/>
      <c r="CW411" s="130"/>
      <c r="CX411" s="130"/>
      <c r="CY411" s="130"/>
      <c r="CZ411" s="130"/>
    </row>
    <row r="412" spans="1:104">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c r="AZ412" s="130"/>
      <c r="BA412" s="130"/>
      <c r="BB412" s="130"/>
      <c r="BC412" s="130"/>
      <c r="BD412" s="130"/>
      <c r="BE412" s="130"/>
      <c r="BF412" s="130"/>
      <c r="BG412" s="130"/>
      <c r="BH412" s="130"/>
      <c r="BI412" s="130"/>
      <c r="BJ412" s="130"/>
      <c r="BK412" s="130"/>
      <c r="BL412" s="130"/>
      <c r="BM412" s="130"/>
      <c r="BN412" s="130"/>
      <c r="BO412" s="130"/>
      <c r="BP412" s="130"/>
      <c r="BQ412" s="130"/>
      <c r="BR412" s="130"/>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c r="CS412" s="130"/>
      <c r="CT412" s="130"/>
      <c r="CU412" s="130"/>
      <c r="CV412" s="130"/>
      <c r="CW412" s="130"/>
      <c r="CX412" s="130"/>
      <c r="CY412" s="130"/>
      <c r="CZ412" s="130"/>
    </row>
    <row r="413" spans="1:104">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c r="AZ413" s="130"/>
      <c r="BA413" s="130"/>
      <c r="BB413" s="130"/>
      <c r="BC413" s="130"/>
      <c r="BD413" s="130"/>
      <c r="BE413" s="130"/>
      <c r="BF413" s="130"/>
      <c r="BG413" s="130"/>
      <c r="BH413" s="130"/>
      <c r="BI413" s="130"/>
      <c r="BJ413" s="130"/>
      <c r="BK413" s="130"/>
      <c r="BL413" s="130"/>
      <c r="BM413" s="130"/>
      <c r="BN413" s="130"/>
      <c r="BO413" s="130"/>
      <c r="BP413" s="130"/>
      <c r="BQ413" s="130"/>
      <c r="BR413" s="130"/>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c r="CS413" s="130"/>
      <c r="CT413" s="130"/>
      <c r="CU413" s="130"/>
      <c r="CV413" s="130"/>
      <c r="CW413" s="130"/>
      <c r="CX413" s="130"/>
      <c r="CY413" s="130"/>
      <c r="CZ413" s="130"/>
    </row>
    <row r="414" spans="1:104">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c r="AY414" s="130"/>
      <c r="AZ414" s="130"/>
      <c r="BA414" s="130"/>
      <c r="BB414" s="130"/>
      <c r="BC414" s="130"/>
      <c r="BD414" s="130"/>
      <c r="BE414" s="130"/>
      <c r="BF414" s="130"/>
      <c r="BG414" s="130"/>
      <c r="BH414" s="130"/>
      <c r="BI414" s="130"/>
      <c r="BJ414" s="130"/>
      <c r="BK414" s="130"/>
      <c r="BL414" s="130"/>
      <c r="BM414" s="130"/>
      <c r="BN414" s="130"/>
      <c r="BO414" s="130"/>
      <c r="BP414" s="130"/>
      <c r="BQ414" s="130"/>
      <c r="BR414" s="130"/>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c r="CS414" s="130"/>
      <c r="CT414" s="130"/>
      <c r="CU414" s="130"/>
      <c r="CV414" s="130"/>
      <c r="CW414" s="130"/>
      <c r="CX414" s="130"/>
      <c r="CY414" s="130"/>
      <c r="CZ414" s="130"/>
    </row>
    <row r="415" spans="1:104">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c r="AY415" s="130"/>
      <c r="AZ415" s="130"/>
      <c r="BA415" s="130"/>
      <c r="BB415" s="130"/>
      <c r="BC415" s="130"/>
      <c r="BD415" s="130"/>
      <c r="BE415" s="130"/>
      <c r="BF415" s="130"/>
      <c r="BG415" s="130"/>
      <c r="BH415" s="130"/>
      <c r="BI415" s="130"/>
      <c r="BJ415" s="130"/>
      <c r="BK415" s="130"/>
      <c r="BL415" s="130"/>
      <c r="BM415" s="130"/>
      <c r="BN415" s="130"/>
      <c r="BO415" s="130"/>
      <c r="BP415" s="130"/>
      <c r="BQ415" s="130"/>
      <c r="BR415" s="130"/>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c r="CS415" s="130"/>
      <c r="CT415" s="130"/>
      <c r="CU415" s="130"/>
      <c r="CV415" s="130"/>
      <c r="CW415" s="130"/>
      <c r="CX415" s="130"/>
      <c r="CY415" s="130"/>
      <c r="CZ415" s="130"/>
    </row>
    <row r="416" spans="1:104">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c r="AY416" s="130"/>
      <c r="AZ416" s="130"/>
      <c r="BA416" s="130"/>
      <c r="BB416" s="130"/>
      <c r="BC416" s="130"/>
      <c r="BD416" s="130"/>
      <c r="BE416" s="130"/>
      <c r="BF416" s="130"/>
      <c r="BG416" s="130"/>
      <c r="BH416" s="130"/>
      <c r="BI416" s="130"/>
      <c r="BJ416" s="130"/>
      <c r="BK416" s="130"/>
      <c r="BL416" s="130"/>
      <c r="BM416" s="130"/>
      <c r="BN416" s="130"/>
      <c r="BO416" s="130"/>
      <c r="BP416" s="130"/>
      <c r="BQ416" s="130"/>
      <c r="BR416" s="130"/>
      <c r="BS416" s="130"/>
      <c r="BT416" s="130"/>
      <c r="BU416" s="130"/>
      <c r="BV416" s="130"/>
      <c r="BW416" s="130"/>
      <c r="BX416" s="130"/>
      <c r="BY416" s="130"/>
      <c r="BZ416" s="130"/>
      <c r="CA416" s="130"/>
      <c r="CB416" s="130"/>
      <c r="CC416" s="130"/>
      <c r="CD416" s="130"/>
      <c r="CE416" s="130"/>
      <c r="CF416" s="130"/>
      <c r="CG416" s="130"/>
      <c r="CH416" s="130"/>
      <c r="CI416" s="130"/>
      <c r="CJ416" s="130"/>
      <c r="CK416" s="130"/>
      <c r="CL416" s="130"/>
      <c r="CM416" s="130"/>
      <c r="CN416" s="130"/>
      <c r="CO416" s="130"/>
      <c r="CP416" s="130"/>
      <c r="CQ416" s="130"/>
      <c r="CR416" s="130"/>
      <c r="CS416" s="130"/>
      <c r="CT416" s="130"/>
      <c r="CU416" s="130"/>
      <c r="CV416" s="130"/>
      <c r="CW416" s="130"/>
      <c r="CX416" s="130"/>
      <c r="CY416" s="130"/>
      <c r="CZ416" s="130"/>
    </row>
    <row r="417" spans="1:104">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c r="AZ417" s="130"/>
      <c r="BA417" s="130"/>
      <c r="BB417" s="130"/>
      <c r="BC417" s="130"/>
      <c r="BD417" s="130"/>
      <c r="BE417" s="130"/>
      <c r="BF417" s="130"/>
      <c r="BG417" s="130"/>
      <c r="BH417" s="130"/>
      <c r="BI417" s="130"/>
      <c r="BJ417" s="130"/>
      <c r="BK417" s="130"/>
      <c r="BL417" s="130"/>
      <c r="BM417" s="130"/>
      <c r="BN417" s="130"/>
      <c r="BO417" s="130"/>
      <c r="BP417" s="130"/>
      <c r="BQ417" s="130"/>
      <c r="BR417" s="130"/>
      <c r="BS417" s="130"/>
      <c r="BT417" s="130"/>
      <c r="BU417" s="130"/>
      <c r="BV417" s="130"/>
      <c r="BW417" s="130"/>
      <c r="BX417" s="130"/>
      <c r="BY417" s="130"/>
      <c r="BZ417" s="130"/>
      <c r="CA417" s="130"/>
      <c r="CB417" s="130"/>
      <c r="CC417" s="130"/>
      <c r="CD417" s="130"/>
      <c r="CE417" s="130"/>
      <c r="CF417" s="130"/>
      <c r="CG417" s="130"/>
      <c r="CH417" s="130"/>
      <c r="CI417" s="130"/>
      <c r="CJ417" s="130"/>
      <c r="CK417" s="130"/>
      <c r="CL417" s="130"/>
      <c r="CM417" s="130"/>
      <c r="CN417" s="130"/>
      <c r="CO417" s="130"/>
      <c r="CP417" s="130"/>
      <c r="CQ417" s="130"/>
      <c r="CR417" s="130"/>
      <c r="CS417" s="130"/>
      <c r="CT417" s="130"/>
      <c r="CU417" s="130"/>
      <c r="CV417" s="130"/>
      <c r="CW417" s="130"/>
      <c r="CX417" s="130"/>
      <c r="CY417" s="130"/>
      <c r="CZ417" s="130"/>
    </row>
    <row r="418" spans="1:104">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c r="AU418" s="130"/>
      <c r="AV418" s="130"/>
      <c r="AW418" s="130"/>
      <c r="AX418" s="130"/>
      <c r="AY418" s="130"/>
      <c r="AZ418" s="130"/>
      <c r="BA418" s="130"/>
      <c r="BB418" s="130"/>
      <c r="BC418" s="130"/>
      <c r="BD418" s="130"/>
      <c r="BE418" s="130"/>
      <c r="BF418" s="130"/>
      <c r="BG418" s="130"/>
      <c r="BH418" s="130"/>
      <c r="BI418" s="130"/>
      <c r="BJ418" s="130"/>
      <c r="BK418" s="130"/>
      <c r="BL418" s="130"/>
      <c r="BM418" s="130"/>
      <c r="BN418" s="130"/>
      <c r="BO418" s="130"/>
      <c r="BP418" s="130"/>
      <c r="BQ418" s="130"/>
      <c r="BR418" s="130"/>
      <c r="BS418" s="130"/>
      <c r="BT418" s="130"/>
      <c r="BU418" s="130"/>
      <c r="BV418" s="130"/>
      <c r="BW418" s="130"/>
      <c r="BX418" s="130"/>
      <c r="BY418" s="130"/>
      <c r="BZ418" s="130"/>
      <c r="CA418" s="130"/>
      <c r="CB418" s="130"/>
      <c r="CC418" s="130"/>
      <c r="CD418" s="130"/>
      <c r="CE418" s="130"/>
      <c r="CF418" s="130"/>
      <c r="CG418" s="130"/>
      <c r="CH418" s="130"/>
      <c r="CI418" s="130"/>
      <c r="CJ418" s="130"/>
      <c r="CK418" s="130"/>
      <c r="CL418" s="130"/>
      <c r="CM418" s="130"/>
      <c r="CN418" s="130"/>
      <c r="CO418" s="130"/>
      <c r="CP418" s="130"/>
      <c r="CQ418" s="130"/>
      <c r="CR418" s="130"/>
      <c r="CS418" s="130"/>
      <c r="CT418" s="130"/>
      <c r="CU418" s="130"/>
      <c r="CV418" s="130"/>
      <c r="CW418" s="130"/>
      <c r="CX418" s="130"/>
      <c r="CY418" s="130"/>
      <c r="CZ418" s="130"/>
    </row>
    <row r="419" spans="1:104">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c r="AU419" s="130"/>
      <c r="AV419" s="130"/>
      <c r="AW419" s="130"/>
      <c r="AX419" s="130"/>
      <c r="AY419" s="130"/>
      <c r="AZ419" s="130"/>
      <c r="BA419" s="130"/>
      <c r="BB419" s="130"/>
      <c r="BC419" s="130"/>
      <c r="BD419" s="130"/>
      <c r="BE419" s="130"/>
      <c r="BF419" s="130"/>
      <c r="BG419" s="130"/>
      <c r="BH419" s="130"/>
      <c r="BI419" s="130"/>
      <c r="BJ419" s="130"/>
      <c r="BK419" s="130"/>
      <c r="BL419" s="130"/>
      <c r="BM419" s="130"/>
      <c r="BN419" s="130"/>
      <c r="BO419" s="130"/>
      <c r="BP419" s="130"/>
      <c r="BQ419" s="130"/>
      <c r="BR419" s="130"/>
      <c r="BS419" s="130"/>
      <c r="BT419" s="130"/>
      <c r="BU419" s="130"/>
      <c r="BV419" s="130"/>
      <c r="BW419" s="130"/>
      <c r="BX419" s="130"/>
      <c r="BY419" s="130"/>
      <c r="BZ419" s="130"/>
      <c r="CA419" s="130"/>
      <c r="CB419" s="130"/>
      <c r="CC419" s="130"/>
      <c r="CD419" s="130"/>
      <c r="CE419" s="130"/>
      <c r="CF419" s="130"/>
      <c r="CG419" s="130"/>
      <c r="CH419" s="130"/>
      <c r="CI419" s="130"/>
      <c r="CJ419" s="130"/>
      <c r="CK419" s="130"/>
      <c r="CL419" s="130"/>
      <c r="CM419" s="130"/>
      <c r="CN419" s="130"/>
      <c r="CO419" s="130"/>
      <c r="CP419" s="130"/>
      <c r="CQ419" s="130"/>
      <c r="CR419" s="130"/>
      <c r="CS419" s="130"/>
      <c r="CT419" s="130"/>
      <c r="CU419" s="130"/>
      <c r="CV419" s="130"/>
      <c r="CW419" s="130"/>
      <c r="CX419" s="130"/>
      <c r="CY419" s="130"/>
      <c r="CZ419" s="130"/>
    </row>
    <row r="420" spans="1:104">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c r="AU420" s="130"/>
      <c r="AV420" s="130"/>
      <c r="AW420" s="130"/>
      <c r="AX420" s="130"/>
      <c r="AY420" s="130"/>
      <c r="AZ420" s="130"/>
      <c r="BA420" s="130"/>
      <c r="BB420" s="130"/>
      <c r="BC420" s="130"/>
      <c r="BD420" s="130"/>
      <c r="BE420" s="130"/>
      <c r="BF420" s="130"/>
      <c r="BG420" s="130"/>
      <c r="BH420" s="130"/>
      <c r="BI420" s="130"/>
      <c r="BJ420" s="130"/>
      <c r="BK420" s="130"/>
      <c r="BL420" s="130"/>
      <c r="BM420" s="130"/>
      <c r="BN420" s="130"/>
      <c r="BO420" s="130"/>
      <c r="BP420" s="130"/>
      <c r="BQ420" s="130"/>
      <c r="BR420" s="130"/>
      <c r="BS420" s="130"/>
      <c r="BT420" s="130"/>
      <c r="BU420" s="130"/>
      <c r="BV420" s="130"/>
      <c r="BW420" s="130"/>
      <c r="BX420" s="130"/>
      <c r="BY420" s="130"/>
      <c r="BZ420" s="130"/>
      <c r="CA420" s="130"/>
      <c r="CB420" s="130"/>
      <c r="CC420" s="130"/>
      <c r="CD420" s="130"/>
      <c r="CE420" s="130"/>
      <c r="CF420" s="130"/>
      <c r="CG420" s="130"/>
      <c r="CH420" s="130"/>
      <c r="CI420" s="130"/>
      <c r="CJ420" s="130"/>
      <c r="CK420" s="130"/>
      <c r="CL420" s="130"/>
      <c r="CM420" s="130"/>
      <c r="CN420" s="130"/>
      <c r="CO420" s="130"/>
      <c r="CP420" s="130"/>
      <c r="CQ420" s="130"/>
      <c r="CR420" s="130"/>
      <c r="CS420" s="130"/>
      <c r="CT420" s="130"/>
      <c r="CU420" s="130"/>
      <c r="CV420" s="130"/>
      <c r="CW420" s="130"/>
      <c r="CX420" s="130"/>
      <c r="CY420" s="130"/>
      <c r="CZ420" s="130"/>
    </row>
    <row r="421" spans="1:104">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c r="AU421" s="130"/>
      <c r="AV421" s="130"/>
      <c r="AW421" s="130"/>
      <c r="AX421" s="130"/>
      <c r="AY421" s="130"/>
      <c r="AZ421" s="130"/>
      <c r="BA421" s="130"/>
      <c r="BB421" s="130"/>
      <c r="BC421" s="130"/>
      <c r="BD421" s="130"/>
      <c r="BE421" s="130"/>
      <c r="BF421" s="130"/>
      <c r="BG421" s="130"/>
      <c r="BH421" s="130"/>
      <c r="BI421" s="130"/>
      <c r="BJ421" s="130"/>
      <c r="BK421" s="130"/>
      <c r="BL421" s="130"/>
      <c r="BM421" s="130"/>
      <c r="BN421" s="130"/>
      <c r="BO421" s="130"/>
      <c r="BP421" s="130"/>
      <c r="BQ421" s="130"/>
      <c r="BR421" s="130"/>
      <c r="BS421" s="130"/>
      <c r="BT421" s="130"/>
      <c r="BU421" s="130"/>
      <c r="BV421" s="130"/>
      <c r="BW421" s="130"/>
      <c r="BX421" s="130"/>
      <c r="BY421" s="130"/>
      <c r="BZ421" s="130"/>
      <c r="CA421" s="130"/>
      <c r="CB421" s="130"/>
      <c r="CC421" s="130"/>
      <c r="CD421" s="130"/>
      <c r="CE421" s="130"/>
      <c r="CF421" s="130"/>
      <c r="CG421" s="130"/>
      <c r="CH421" s="130"/>
      <c r="CI421" s="130"/>
      <c r="CJ421" s="130"/>
      <c r="CK421" s="130"/>
      <c r="CL421" s="130"/>
      <c r="CM421" s="130"/>
      <c r="CN421" s="130"/>
      <c r="CO421" s="130"/>
      <c r="CP421" s="130"/>
      <c r="CQ421" s="130"/>
      <c r="CR421" s="130"/>
      <c r="CS421" s="130"/>
      <c r="CT421" s="130"/>
      <c r="CU421" s="130"/>
      <c r="CV421" s="130"/>
      <c r="CW421" s="130"/>
      <c r="CX421" s="130"/>
      <c r="CY421" s="130"/>
      <c r="CZ421" s="130"/>
    </row>
    <row r="422" spans="1:104">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c r="AZ422" s="130"/>
      <c r="BA422" s="130"/>
      <c r="BB422" s="130"/>
      <c r="BC422" s="130"/>
      <c r="BD422" s="130"/>
      <c r="BE422" s="130"/>
      <c r="BF422" s="130"/>
      <c r="BG422" s="130"/>
      <c r="BH422" s="130"/>
      <c r="BI422" s="130"/>
      <c r="BJ422" s="130"/>
      <c r="BK422" s="130"/>
      <c r="BL422" s="130"/>
      <c r="BM422" s="130"/>
      <c r="BN422" s="130"/>
      <c r="BO422" s="130"/>
      <c r="BP422" s="130"/>
      <c r="BQ422" s="130"/>
      <c r="BR422" s="130"/>
      <c r="BS422" s="130"/>
      <c r="BT422" s="130"/>
      <c r="BU422" s="130"/>
      <c r="BV422" s="130"/>
      <c r="BW422" s="130"/>
      <c r="BX422" s="130"/>
      <c r="BY422" s="130"/>
      <c r="BZ422" s="130"/>
      <c r="CA422" s="130"/>
      <c r="CB422" s="130"/>
      <c r="CC422" s="130"/>
      <c r="CD422" s="130"/>
      <c r="CE422" s="130"/>
      <c r="CF422" s="130"/>
      <c r="CG422" s="130"/>
      <c r="CH422" s="130"/>
      <c r="CI422" s="130"/>
      <c r="CJ422" s="130"/>
      <c r="CK422" s="130"/>
      <c r="CL422" s="130"/>
      <c r="CM422" s="130"/>
      <c r="CN422" s="130"/>
      <c r="CO422" s="130"/>
      <c r="CP422" s="130"/>
      <c r="CQ422" s="130"/>
      <c r="CR422" s="130"/>
      <c r="CS422" s="130"/>
      <c r="CT422" s="130"/>
      <c r="CU422" s="130"/>
      <c r="CV422" s="130"/>
      <c r="CW422" s="130"/>
      <c r="CX422" s="130"/>
      <c r="CY422" s="130"/>
      <c r="CZ422" s="130"/>
    </row>
    <row r="423" spans="1:104">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c r="AU423" s="130"/>
      <c r="AV423" s="130"/>
      <c r="AW423" s="130"/>
      <c r="AX423" s="130"/>
      <c r="AY423" s="130"/>
      <c r="AZ423" s="130"/>
      <c r="BA423" s="130"/>
      <c r="BB423" s="130"/>
      <c r="BC423" s="130"/>
      <c r="BD423" s="130"/>
      <c r="BE423" s="130"/>
      <c r="BF423" s="130"/>
      <c r="BG423" s="130"/>
      <c r="BH423" s="130"/>
      <c r="BI423" s="130"/>
      <c r="BJ423" s="130"/>
      <c r="BK423" s="130"/>
      <c r="BL423" s="130"/>
      <c r="BM423" s="130"/>
      <c r="BN423" s="130"/>
      <c r="BO423" s="130"/>
      <c r="BP423" s="130"/>
      <c r="BQ423" s="130"/>
      <c r="BR423" s="130"/>
      <c r="BS423" s="130"/>
      <c r="BT423" s="130"/>
      <c r="BU423" s="130"/>
      <c r="BV423" s="130"/>
      <c r="BW423" s="130"/>
      <c r="BX423" s="130"/>
      <c r="BY423" s="130"/>
      <c r="BZ423" s="130"/>
      <c r="CA423" s="130"/>
      <c r="CB423" s="130"/>
      <c r="CC423" s="130"/>
      <c r="CD423" s="130"/>
      <c r="CE423" s="130"/>
      <c r="CF423" s="130"/>
      <c r="CG423" s="130"/>
      <c r="CH423" s="130"/>
      <c r="CI423" s="130"/>
      <c r="CJ423" s="130"/>
      <c r="CK423" s="130"/>
      <c r="CL423" s="130"/>
      <c r="CM423" s="130"/>
      <c r="CN423" s="130"/>
      <c r="CO423" s="130"/>
      <c r="CP423" s="130"/>
      <c r="CQ423" s="130"/>
      <c r="CR423" s="130"/>
      <c r="CS423" s="130"/>
      <c r="CT423" s="130"/>
      <c r="CU423" s="130"/>
      <c r="CV423" s="130"/>
      <c r="CW423" s="130"/>
      <c r="CX423" s="130"/>
      <c r="CY423" s="130"/>
      <c r="CZ423" s="130"/>
    </row>
    <row r="424" spans="1:104">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c r="AU424" s="130"/>
      <c r="AV424" s="130"/>
      <c r="AW424" s="130"/>
      <c r="AX424" s="130"/>
      <c r="AY424" s="130"/>
      <c r="AZ424" s="130"/>
      <c r="BA424" s="130"/>
      <c r="BB424" s="130"/>
      <c r="BC424" s="130"/>
      <c r="BD424" s="130"/>
      <c r="BE424" s="130"/>
      <c r="BF424" s="130"/>
      <c r="BG424" s="130"/>
      <c r="BH424" s="130"/>
      <c r="BI424" s="130"/>
      <c r="BJ424" s="130"/>
      <c r="BK424" s="130"/>
      <c r="BL424" s="130"/>
      <c r="BM424" s="130"/>
      <c r="BN424" s="130"/>
      <c r="BO424" s="130"/>
      <c r="BP424" s="130"/>
      <c r="BQ424" s="130"/>
      <c r="BR424" s="130"/>
      <c r="BS424" s="130"/>
      <c r="BT424" s="130"/>
      <c r="BU424" s="130"/>
      <c r="BV424" s="130"/>
      <c r="BW424" s="130"/>
      <c r="BX424" s="130"/>
      <c r="BY424" s="130"/>
      <c r="BZ424" s="130"/>
      <c r="CA424" s="130"/>
      <c r="CB424" s="130"/>
      <c r="CC424" s="130"/>
      <c r="CD424" s="130"/>
      <c r="CE424" s="130"/>
      <c r="CF424" s="130"/>
      <c r="CG424" s="130"/>
      <c r="CH424" s="130"/>
      <c r="CI424" s="130"/>
      <c r="CJ424" s="130"/>
      <c r="CK424" s="130"/>
      <c r="CL424" s="130"/>
      <c r="CM424" s="130"/>
      <c r="CN424" s="130"/>
      <c r="CO424" s="130"/>
      <c r="CP424" s="130"/>
      <c r="CQ424" s="130"/>
      <c r="CR424" s="130"/>
      <c r="CS424" s="130"/>
      <c r="CT424" s="130"/>
      <c r="CU424" s="130"/>
      <c r="CV424" s="130"/>
      <c r="CW424" s="130"/>
      <c r="CX424" s="130"/>
      <c r="CY424" s="130"/>
      <c r="CZ424" s="130"/>
    </row>
    <row r="425" spans="1:104">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c r="AU425" s="130"/>
      <c r="AV425" s="130"/>
      <c r="AW425" s="130"/>
      <c r="AX425" s="130"/>
      <c r="AY425" s="130"/>
      <c r="AZ425" s="130"/>
      <c r="BA425" s="130"/>
      <c r="BB425" s="130"/>
      <c r="BC425" s="130"/>
      <c r="BD425" s="130"/>
      <c r="BE425" s="130"/>
      <c r="BF425" s="130"/>
      <c r="BG425" s="130"/>
      <c r="BH425" s="130"/>
      <c r="BI425" s="130"/>
      <c r="BJ425" s="130"/>
      <c r="BK425" s="130"/>
      <c r="BL425" s="130"/>
      <c r="BM425" s="130"/>
      <c r="BN425" s="130"/>
      <c r="BO425" s="130"/>
      <c r="BP425" s="130"/>
      <c r="BQ425" s="130"/>
      <c r="BR425" s="130"/>
      <c r="BS425" s="130"/>
      <c r="BT425" s="130"/>
      <c r="BU425" s="130"/>
      <c r="BV425" s="130"/>
      <c r="BW425" s="130"/>
      <c r="BX425" s="130"/>
      <c r="BY425" s="130"/>
      <c r="BZ425" s="130"/>
      <c r="CA425" s="130"/>
      <c r="CB425" s="130"/>
      <c r="CC425" s="130"/>
      <c r="CD425" s="130"/>
      <c r="CE425" s="130"/>
      <c r="CF425" s="130"/>
      <c r="CG425" s="130"/>
      <c r="CH425" s="130"/>
      <c r="CI425" s="130"/>
      <c r="CJ425" s="130"/>
      <c r="CK425" s="130"/>
      <c r="CL425" s="130"/>
      <c r="CM425" s="130"/>
      <c r="CN425" s="130"/>
      <c r="CO425" s="130"/>
      <c r="CP425" s="130"/>
      <c r="CQ425" s="130"/>
      <c r="CR425" s="130"/>
      <c r="CS425" s="130"/>
      <c r="CT425" s="130"/>
      <c r="CU425" s="130"/>
      <c r="CV425" s="130"/>
      <c r="CW425" s="130"/>
      <c r="CX425" s="130"/>
      <c r="CY425" s="130"/>
      <c r="CZ425" s="130"/>
    </row>
    <row r="426" spans="1:104">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0"/>
      <c r="AN426" s="130"/>
      <c r="AO426" s="130"/>
      <c r="AP426" s="130"/>
      <c r="AQ426" s="130"/>
      <c r="AR426" s="130"/>
      <c r="AS426" s="130"/>
      <c r="AT426" s="130"/>
      <c r="AU426" s="130"/>
      <c r="AV426" s="130"/>
      <c r="AW426" s="130"/>
      <c r="AX426" s="130"/>
      <c r="AY426" s="130"/>
      <c r="AZ426" s="130"/>
      <c r="BA426" s="130"/>
      <c r="BB426" s="130"/>
      <c r="BC426" s="130"/>
      <c r="BD426" s="130"/>
      <c r="BE426" s="130"/>
      <c r="BF426" s="130"/>
      <c r="BG426" s="130"/>
      <c r="BH426" s="130"/>
      <c r="BI426" s="130"/>
      <c r="BJ426" s="130"/>
      <c r="BK426" s="130"/>
      <c r="BL426" s="130"/>
      <c r="BM426" s="130"/>
      <c r="BN426" s="130"/>
      <c r="BO426" s="130"/>
      <c r="BP426" s="130"/>
      <c r="BQ426" s="130"/>
      <c r="BR426" s="130"/>
      <c r="BS426" s="130"/>
      <c r="BT426" s="130"/>
      <c r="BU426" s="130"/>
      <c r="BV426" s="130"/>
      <c r="BW426" s="130"/>
      <c r="BX426" s="130"/>
      <c r="BY426" s="130"/>
      <c r="BZ426" s="130"/>
      <c r="CA426" s="130"/>
      <c r="CB426" s="130"/>
      <c r="CC426" s="130"/>
      <c r="CD426" s="130"/>
      <c r="CE426" s="130"/>
      <c r="CF426" s="130"/>
      <c r="CG426" s="130"/>
      <c r="CH426" s="130"/>
      <c r="CI426" s="130"/>
      <c r="CJ426" s="130"/>
      <c r="CK426" s="130"/>
      <c r="CL426" s="130"/>
      <c r="CM426" s="130"/>
      <c r="CN426" s="130"/>
      <c r="CO426" s="130"/>
      <c r="CP426" s="130"/>
      <c r="CQ426" s="130"/>
      <c r="CR426" s="130"/>
      <c r="CS426" s="130"/>
      <c r="CT426" s="130"/>
      <c r="CU426" s="130"/>
      <c r="CV426" s="130"/>
      <c r="CW426" s="130"/>
      <c r="CX426" s="130"/>
      <c r="CY426" s="130"/>
      <c r="CZ426" s="130"/>
    </row>
    <row r="427" spans="1:104">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0"/>
      <c r="AY427" s="130"/>
      <c r="AZ427" s="130"/>
      <c r="BA427" s="130"/>
      <c r="BB427" s="130"/>
      <c r="BC427" s="130"/>
      <c r="BD427" s="130"/>
      <c r="BE427" s="130"/>
      <c r="BF427" s="130"/>
      <c r="BG427" s="130"/>
      <c r="BH427" s="130"/>
      <c r="BI427" s="130"/>
      <c r="BJ427" s="130"/>
      <c r="BK427" s="130"/>
      <c r="BL427" s="130"/>
      <c r="BM427" s="130"/>
      <c r="BN427" s="130"/>
      <c r="BO427" s="130"/>
      <c r="BP427" s="130"/>
      <c r="BQ427" s="130"/>
      <c r="BR427" s="130"/>
      <c r="BS427" s="130"/>
      <c r="BT427" s="130"/>
      <c r="BU427" s="130"/>
      <c r="BV427" s="130"/>
      <c r="BW427" s="130"/>
      <c r="BX427" s="130"/>
      <c r="BY427" s="130"/>
      <c r="BZ427" s="130"/>
      <c r="CA427" s="130"/>
      <c r="CB427" s="130"/>
      <c r="CC427" s="130"/>
      <c r="CD427" s="130"/>
      <c r="CE427" s="130"/>
      <c r="CF427" s="130"/>
      <c r="CG427" s="130"/>
      <c r="CH427" s="130"/>
      <c r="CI427" s="130"/>
      <c r="CJ427" s="130"/>
      <c r="CK427" s="130"/>
      <c r="CL427" s="130"/>
      <c r="CM427" s="130"/>
      <c r="CN427" s="130"/>
      <c r="CO427" s="130"/>
      <c r="CP427" s="130"/>
      <c r="CQ427" s="130"/>
      <c r="CR427" s="130"/>
      <c r="CS427" s="130"/>
      <c r="CT427" s="130"/>
      <c r="CU427" s="130"/>
      <c r="CV427" s="130"/>
      <c r="CW427" s="130"/>
      <c r="CX427" s="130"/>
      <c r="CY427" s="130"/>
      <c r="CZ427" s="130"/>
    </row>
    <row r="428" spans="1:104">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0"/>
      <c r="AY428" s="130"/>
      <c r="AZ428" s="130"/>
      <c r="BA428" s="130"/>
      <c r="BB428" s="130"/>
      <c r="BC428" s="130"/>
      <c r="BD428" s="130"/>
      <c r="BE428" s="130"/>
      <c r="BF428" s="130"/>
      <c r="BG428" s="130"/>
      <c r="BH428" s="130"/>
      <c r="BI428" s="130"/>
      <c r="BJ428" s="130"/>
      <c r="BK428" s="130"/>
      <c r="BL428" s="130"/>
      <c r="BM428" s="130"/>
      <c r="BN428" s="130"/>
      <c r="BO428" s="130"/>
      <c r="BP428" s="130"/>
      <c r="BQ428" s="130"/>
      <c r="BR428" s="130"/>
      <c r="BS428" s="130"/>
      <c r="BT428" s="130"/>
      <c r="BU428" s="130"/>
      <c r="BV428" s="130"/>
      <c r="BW428" s="130"/>
      <c r="BX428" s="130"/>
      <c r="BY428" s="130"/>
      <c r="BZ428" s="130"/>
      <c r="CA428" s="130"/>
      <c r="CB428" s="130"/>
      <c r="CC428" s="130"/>
      <c r="CD428" s="130"/>
      <c r="CE428" s="130"/>
      <c r="CF428" s="130"/>
      <c r="CG428" s="130"/>
      <c r="CH428" s="130"/>
      <c r="CI428" s="130"/>
      <c r="CJ428" s="130"/>
      <c r="CK428" s="130"/>
      <c r="CL428" s="130"/>
      <c r="CM428" s="130"/>
      <c r="CN428" s="130"/>
      <c r="CO428" s="130"/>
      <c r="CP428" s="130"/>
      <c r="CQ428" s="130"/>
      <c r="CR428" s="130"/>
      <c r="CS428" s="130"/>
      <c r="CT428" s="130"/>
      <c r="CU428" s="130"/>
      <c r="CV428" s="130"/>
      <c r="CW428" s="130"/>
      <c r="CX428" s="130"/>
      <c r="CY428" s="130"/>
      <c r="CZ428" s="130"/>
    </row>
    <row r="429" spans="1:104">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c r="AY429" s="130"/>
      <c r="AZ429" s="130"/>
      <c r="BA429" s="130"/>
      <c r="BB429" s="130"/>
      <c r="BC429" s="130"/>
      <c r="BD429" s="130"/>
      <c r="BE429" s="130"/>
      <c r="BF429" s="130"/>
      <c r="BG429" s="130"/>
      <c r="BH429" s="130"/>
      <c r="BI429" s="130"/>
      <c r="BJ429" s="130"/>
      <c r="BK429" s="130"/>
      <c r="BL429" s="130"/>
      <c r="BM429" s="130"/>
      <c r="BN429" s="130"/>
      <c r="BO429" s="130"/>
      <c r="BP429" s="130"/>
      <c r="BQ429" s="130"/>
      <c r="BR429" s="130"/>
      <c r="BS429" s="130"/>
      <c r="BT429" s="130"/>
      <c r="BU429" s="130"/>
      <c r="BV429" s="130"/>
      <c r="BW429" s="130"/>
      <c r="BX429" s="130"/>
      <c r="BY429" s="130"/>
      <c r="BZ429" s="130"/>
      <c r="CA429" s="130"/>
      <c r="CB429" s="130"/>
      <c r="CC429" s="130"/>
      <c r="CD429" s="130"/>
      <c r="CE429" s="130"/>
      <c r="CF429" s="130"/>
      <c r="CG429" s="130"/>
      <c r="CH429" s="130"/>
      <c r="CI429" s="130"/>
      <c r="CJ429" s="130"/>
      <c r="CK429" s="130"/>
      <c r="CL429" s="130"/>
      <c r="CM429" s="130"/>
      <c r="CN429" s="130"/>
      <c r="CO429" s="130"/>
      <c r="CP429" s="130"/>
      <c r="CQ429" s="130"/>
      <c r="CR429" s="130"/>
      <c r="CS429" s="130"/>
      <c r="CT429" s="130"/>
      <c r="CU429" s="130"/>
      <c r="CV429" s="130"/>
      <c r="CW429" s="130"/>
      <c r="CX429" s="130"/>
      <c r="CY429" s="130"/>
      <c r="CZ429" s="130"/>
    </row>
    <row r="430" spans="1:104">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0"/>
      <c r="AN430" s="130"/>
      <c r="AO430" s="130"/>
      <c r="AP430" s="130"/>
      <c r="AQ430" s="130"/>
      <c r="AR430" s="130"/>
      <c r="AS430" s="130"/>
      <c r="AT430" s="130"/>
      <c r="AU430" s="130"/>
      <c r="AV430" s="130"/>
      <c r="AW430" s="130"/>
      <c r="AX430" s="130"/>
      <c r="AY430" s="130"/>
      <c r="AZ430" s="130"/>
      <c r="BA430" s="130"/>
      <c r="BB430" s="130"/>
      <c r="BC430" s="130"/>
      <c r="BD430" s="130"/>
      <c r="BE430" s="130"/>
      <c r="BF430" s="130"/>
      <c r="BG430" s="130"/>
      <c r="BH430" s="130"/>
      <c r="BI430" s="130"/>
      <c r="BJ430" s="130"/>
      <c r="BK430" s="130"/>
      <c r="BL430" s="130"/>
      <c r="BM430" s="130"/>
      <c r="BN430" s="130"/>
      <c r="BO430" s="130"/>
      <c r="BP430" s="130"/>
      <c r="BQ430" s="130"/>
      <c r="BR430" s="130"/>
      <c r="BS430" s="130"/>
      <c r="BT430" s="130"/>
      <c r="BU430" s="130"/>
      <c r="BV430" s="130"/>
      <c r="BW430" s="130"/>
      <c r="BX430" s="130"/>
      <c r="BY430" s="130"/>
      <c r="BZ430" s="130"/>
      <c r="CA430" s="130"/>
      <c r="CB430" s="130"/>
      <c r="CC430" s="130"/>
      <c r="CD430" s="130"/>
      <c r="CE430" s="130"/>
      <c r="CF430" s="130"/>
      <c r="CG430" s="130"/>
      <c r="CH430" s="130"/>
      <c r="CI430" s="130"/>
      <c r="CJ430" s="130"/>
      <c r="CK430" s="130"/>
      <c r="CL430" s="130"/>
      <c r="CM430" s="130"/>
      <c r="CN430" s="130"/>
      <c r="CO430" s="130"/>
      <c r="CP430" s="130"/>
      <c r="CQ430" s="130"/>
      <c r="CR430" s="130"/>
      <c r="CS430" s="130"/>
      <c r="CT430" s="130"/>
      <c r="CU430" s="130"/>
      <c r="CV430" s="130"/>
      <c r="CW430" s="130"/>
      <c r="CX430" s="130"/>
      <c r="CY430" s="130"/>
      <c r="CZ430" s="130"/>
    </row>
    <row r="431" spans="1:104">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0"/>
      <c r="AN431" s="130"/>
      <c r="AO431" s="130"/>
      <c r="AP431" s="130"/>
      <c r="AQ431" s="130"/>
      <c r="AR431" s="130"/>
      <c r="AS431" s="130"/>
      <c r="AT431" s="130"/>
      <c r="AU431" s="130"/>
      <c r="AV431" s="130"/>
      <c r="AW431" s="130"/>
      <c r="AX431" s="130"/>
      <c r="AY431" s="130"/>
      <c r="AZ431" s="130"/>
      <c r="BA431" s="130"/>
      <c r="BB431" s="130"/>
      <c r="BC431" s="130"/>
      <c r="BD431" s="130"/>
      <c r="BE431" s="130"/>
      <c r="BF431" s="130"/>
      <c r="BG431" s="130"/>
      <c r="BH431" s="130"/>
      <c r="BI431" s="130"/>
      <c r="BJ431" s="130"/>
      <c r="BK431" s="130"/>
      <c r="BL431" s="130"/>
      <c r="BM431" s="130"/>
      <c r="BN431" s="130"/>
      <c r="BO431" s="130"/>
      <c r="BP431" s="130"/>
      <c r="BQ431" s="130"/>
      <c r="BR431" s="130"/>
      <c r="BS431" s="130"/>
      <c r="BT431" s="130"/>
      <c r="BU431" s="130"/>
      <c r="BV431" s="130"/>
      <c r="BW431" s="130"/>
      <c r="BX431" s="130"/>
      <c r="BY431" s="130"/>
      <c r="BZ431" s="130"/>
      <c r="CA431" s="130"/>
      <c r="CB431" s="130"/>
      <c r="CC431" s="130"/>
      <c r="CD431" s="130"/>
      <c r="CE431" s="130"/>
      <c r="CF431" s="130"/>
      <c r="CG431" s="130"/>
      <c r="CH431" s="130"/>
      <c r="CI431" s="130"/>
      <c r="CJ431" s="130"/>
      <c r="CK431" s="130"/>
      <c r="CL431" s="130"/>
      <c r="CM431" s="130"/>
      <c r="CN431" s="130"/>
      <c r="CO431" s="130"/>
      <c r="CP431" s="130"/>
      <c r="CQ431" s="130"/>
      <c r="CR431" s="130"/>
      <c r="CS431" s="130"/>
      <c r="CT431" s="130"/>
      <c r="CU431" s="130"/>
      <c r="CV431" s="130"/>
      <c r="CW431" s="130"/>
      <c r="CX431" s="130"/>
      <c r="CY431" s="130"/>
      <c r="CZ431" s="130"/>
    </row>
    <row r="432" spans="1:104">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0"/>
      <c r="AN432" s="130"/>
      <c r="AO432" s="130"/>
      <c r="AP432" s="130"/>
      <c r="AQ432" s="130"/>
      <c r="AR432" s="130"/>
      <c r="AS432" s="130"/>
      <c r="AT432" s="130"/>
      <c r="AU432" s="130"/>
      <c r="AV432" s="130"/>
      <c r="AW432" s="130"/>
      <c r="AX432" s="130"/>
      <c r="AY432" s="130"/>
      <c r="AZ432" s="130"/>
      <c r="BA432" s="130"/>
      <c r="BB432" s="130"/>
      <c r="BC432" s="130"/>
      <c r="BD432" s="130"/>
      <c r="BE432" s="130"/>
      <c r="BF432" s="130"/>
      <c r="BG432" s="130"/>
      <c r="BH432" s="130"/>
      <c r="BI432" s="130"/>
      <c r="BJ432" s="130"/>
      <c r="BK432" s="130"/>
      <c r="BL432" s="130"/>
      <c r="BM432" s="130"/>
      <c r="BN432" s="130"/>
      <c r="BO432" s="130"/>
      <c r="BP432" s="130"/>
      <c r="BQ432" s="130"/>
      <c r="BR432" s="130"/>
      <c r="BS432" s="130"/>
      <c r="BT432" s="130"/>
      <c r="BU432" s="130"/>
      <c r="BV432" s="130"/>
      <c r="BW432" s="130"/>
      <c r="BX432" s="130"/>
      <c r="BY432" s="130"/>
      <c r="BZ432" s="130"/>
      <c r="CA432" s="130"/>
      <c r="CB432" s="130"/>
      <c r="CC432" s="130"/>
      <c r="CD432" s="130"/>
      <c r="CE432" s="130"/>
      <c r="CF432" s="130"/>
      <c r="CG432" s="130"/>
      <c r="CH432" s="130"/>
      <c r="CI432" s="130"/>
      <c r="CJ432" s="130"/>
      <c r="CK432" s="130"/>
      <c r="CL432" s="130"/>
      <c r="CM432" s="130"/>
      <c r="CN432" s="130"/>
      <c r="CO432" s="130"/>
      <c r="CP432" s="130"/>
      <c r="CQ432" s="130"/>
      <c r="CR432" s="130"/>
      <c r="CS432" s="130"/>
      <c r="CT432" s="130"/>
      <c r="CU432" s="130"/>
      <c r="CV432" s="130"/>
      <c r="CW432" s="130"/>
      <c r="CX432" s="130"/>
      <c r="CY432" s="130"/>
      <c r="CZ432" s="130"/>
    </row>
    <row r="433" spans="1:104">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0"/>
      <c r="AN433" s="130"/>
      <c r="AO433" s="130"/>
      <c r="AP433" s="130"/>
      <c r="AQ433" s="130"/>
      <c r="AR433" s="130"/>
      <c r="AS433" s="130"/>
      <c r="AT433" s="130"/>
      <c r="AU433" s="130"/>
      <c r="AV433" s="130"/>
      <c r="AW433" s="130"/>
      <c r="AX433" s="130"/>
      <c r="AY433" s="130"/>
      <c r="AZ433" s="130"/>
      <c r="BA433" s="130"/>
      <c r="BB433" s="130"/>
      <c r="BC433" s="130"/>
      <c r="BD433" s="130"/>
      <c r="BE433" s="130"/>
      <c r="BF433" s="130"/>
      <c r="BG433" s="130"/>
      <c r="BH433" s="130"/>
      <c r="BI433" s="130"/>
      <c r="BJ433" s="130"/>
      <c r="BK433" s="130"/>
      <c r="BL433" s="130"/>
      <c r="BM433" s="130"/>
      <c r="BN433" s="130"/>
      <c r="BO433" s="130"/>
      <c r="BP433" s="130"/>
      <c r="BQ433" s="130"/>
      <c r="BR433" s="130"/>
      <c r="BS433" s="130"/>
      <c r="BT433" s="130"/>
      <c r="BU433" s="130"/>
      <c r="BV433" s="130"/>
      <c r="BW433" s="130"/>
      <c r="BX433" s="130"/>
      <c r="BY433" s="130"/>
      <c r="BZ433" s="130"/>
      <c r="CA433" s="130"/>
      <c r="CB433" s="130"/>
      <c r="CC433" s="130"/>
      <c r="CD433" s="130"/>
      <c r="CE433" s="130"/>
      <c r="CF433" s="130"/>
      <c r="CG433" s="130"/>
      <c r="CH433" s="130"/>
      <c r="CI433" s="130"/>
      <c r="CJ433" s="130"/>
      <c r="CK433" s="130"/>
      <c r="CL433" s="130"/>
      <c r="CM433" s="130"/>
      <c r="CN433" s="130"/>
      <c r="CO433" s="130"/>
      <c r="CP433" s="130"/>
      <c r="CQ433" s="130"/>
      <c r="CR433" s="130"/>
      <c r="CS433" s="130"/>
      <c r="CT433" s="130"/>
      <c r="CU433" s="130"/>
      <c r="CV433" s="130"/>
      <c r="CW433" s="130"/>
      <c r="CX433" s="130"/>
      <c r="CY433" s="130"/>
      <c r="CZ433" s="130"/>
    </row>
    <row r="434" spans="1:104">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0"/>
      <c r="AN434" s="130"/>
      <c r="AO434" s="130"/>
      <c r="AP434" s="130"/>
      <c r="AQ434" s="130"/>
      <c r="AR434" s="130"/>
      <c r="AS434" s="130"/>
      <c r="AT434" s="130"/>
      <c r="AU434" s="130"/>
      <c r="AV434" s="130"/>
      <c r="AW434" s="130"/>
      <c r="AX434" s="130"/>
      <c r="AY434" s="130"/>
      <c r="AZ434" s="130"/>
      <c r="BA434" s="130"/>
      <c r="BB434" s="130"/>
      <c r="BC434" s="130"/>
      <c r="BD434" s="130"/>
      <c r="BE434" s="130"/>
      <c r="BF434" s="130"/>
      <c r="BG434" s="130"/>
      <c r="BH434" s="130"/>
      <c r="BI434" s="130"/>
      <c r="BJ434" s="130"/>
      <c r="BK434" s="130"/>
      <c r="BL434" s="130"/>
      <c r="BM434" s="130"/>
      <c r="BN434" s="130"/>
      <c r="BO434" s="130"/>
      <c r="BP434" s="130"/>
      <c r="BQ434" s="130"/>
      <c r="BR434" s="130"/>
      <c r="BS434" s="130"/>
      <c r="BT434" s="130"/>
      <c r="BU434" s="130"/>
      <c r="BV434" s="130"/>
      <c r="BW434" s="130"/>
      <c r="BX434" s="130"/>
      <c r="BY434" s="130"/>
      <c r="BZ434" s="130"/>
      <c r="CA434" s="130"/>
      <c r="CB434" s="130"/>
      <c r="CC434" s="130"/>
      <c r="CD434" s="130"/>
      <c r="CE434" s="130"/>
      <c r="CF434" s="130"/>
      <c r="CG434" s="130"/>
      <c r="CH434" s="130"/>
      <c r="CI434" s="130"/>
      <c r="CJ434" s="130"/>
      <c r="CK434" s="130"/>
      <c r="CL434" s="130"/>
      <c r="CM434" s="130"/>
      <c r="CN434" s="130"/>
      <c r="CO434" s="130"/>
      <c r="CP434" s="130"/>
      <c r="CQ434" s="130"/>
      <c r="CR434" s="130"/>
      <c r="CS434" s="130"/>
      <c r="CT434" s="130"/>
      <c r="CU434" s="130"/>
      <c r="CV434" s="130"/>
      <c r="CW434" s="130"/>
      <c r="CX434" s="130"/>
      <c r="CY434" s="130"/>
      <c r="CZ434" s="130"/>
    </row>
    <row r="435" spans="1:104">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c r="AY435" s="130"/>
      <c r="AZ435" s="130"/>
      <c r="BA435" s="130"/>
      <c r="BB435" s="130"/>
      <c r="BC435" s="130"/>
      <c r="BD435" s="130"/>
      <c r="BE435" s="130"/>
      <c r="BF435" s="130"/>
      <c r="BG435" s="130"/>
      <c r="BH435" s="130"/>
      <c r="BI435" s="130"/>
      <c r="BJ435" s="130"/>
      <c r="BK435" s="130"/>
      <c r="BL435" s="130"/>
      <c r="BM435" s="130"/>
      <c r="BN435" s="130"/>
      <c r="BO435" s="130"/>
      <c r="BP435" s="130"/>
      <c r="BQ435" s="130"/>
      <c r="BR435" s="130"/>
      <c r="BS435" s="130"/>
      <c r="BT435" s="130"/>
      <c r="BU435" s="130"/>
      <c r="BV435" s="130"/>
      <c r="BW435" s="130"/>
      <c r="BX435" s="130"/>
      <c r="BY435" s="130"/>
      <c r="BZ435" s="130"/>
      <c r="CA435" s="130"/>
      <c r="CB435" s="130"/>
      <c r="CC435" s="130"/>
      <c r="CD435" s="130"/>
      <c r="CE435" s="130"/>
      <c r="CF435" s="130"/>
      <c r="CG435" s="130"/>
      <c r="CH435" s="130"/>
      <c r="CI435" s="130"/>
      <c r="CJ435" s="130"/>
      <c r="CK435" s="130"/>
      <c r="CL435" s="130"/>
      <c r="CM435" s="130"/>
      <c r="CN435" s="130"/>
      <c r="CO435" s="130"/>
      <c r="CP435" s="130"/>
      <c r="CQ435" s="130"/>
      <c r="CR435" s="130"/>
      <c r="CS435" s="130"/>
      <c r="CT435" s="130"/>
      <c r="CU435" s="130"/>
      <c r="CV435" s="130"/>
      <c r="CW435" s="130"/>
      <c r="CX435" s="130"/>
      <c r="CY435" s="130"/>
      <c r="CZ435" s="130"/>
    </row>
    <row r="436" spans="1:104">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c r="AX436" s="130"/>
      <c r="AY436" s="130"/>
      <c r="AZ436" s="130"/>
      <c r="BA436" s="130"/>
      <c r="BB436" s="130"/>
      <c r="BC436" s="130"/>
      <c r="BD436" s="130"/>
      <c r="BE436" s="130"/>
      <c r="BF436" s="130"/>
      <c r="BG436" s="130"/>
      <c r="BH436" s="130"/>
      <c r="BI436" s="130"/>
      <c r="BJ436" s="130"/>
      <c r="BK436" s="130"/>
      <c r="BL436" s="130"/>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0"/>
      <c r="CY436" s="130"/>
      <c r="CZ436" s="130"/>
    </row>
    <row r="437" spans="1:104">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30"/>
      <c r="AS437" s="130"/>
      <c r="AT437" s="130"/>
      <c r="AU437" s="130"/>
      <c r="AV437" s="130"/>
      <c r="AW437" s="130"/>
      <c r="AX437" s="130"/>
      <c r="AY437" s="130"/>
      <c r="AZ437" s="130"/>
      <c r="BA437" s="130"/>
      <c r="BB437" s="130"/>
      <c r="BC437" s="130"/>
      <c r="BD437" s="130"/>
      <c r="BE437" s="130"/>
      <c r="BF437" s="130"/>
      <c r="BG437" s="130"/>
      <c r="BH437" s="130"/>
      <c r="BI437" s="130"/>
      <c r="BJ437" s="130"/>
      <c r="BK437" s="130"/>
      <c r="BL437" s="130"/>
      <c r="BM437" s="130"/>
      <c r="BN437" s="130"/>
      <c r="BO437" s="130"/>
      <c r="BP437" s="130"/>
      <c r="BQ437" s="130"/>
      <c r="BR437" s="130"/>
      <c r="BS437" s="130"/>
      <c r="BT437" s="130"/>
      <c r="BU437" s="130"/>
      <c r="BV437" s="130"/>
      <c r="BW437" s="130"/>
      <c r="BX437" s="130"/>
      <c r="BY437" s="130"/>
      <c r="BZ437" s="130"/>
      <c r="CA437" s="130"/>
      <c r="CB437" s="130"/>
      <c r="CC437" s="130"/>
      <c r="CD437" s="130"/>
      <c r="CE437" s="130"/>
      <c r="CF437" s="130"/>
      <c r="CG437" s="130"/>
      <c r="CH437" s="130"/>
      <c r="CI437" s="130"/>
      <c r="CJ437" s="130"/>
      <c r="CK437" s="130"/>
      <c r="CL437" s="130"/>
      <c r="CM437" s="130"/>
      <c r="CN437" s="130"/>
      <c r="CO437" s="130"/>
      <c r="CP437" s="130"/>
      <c r="CQ437" s="130"/>
      <c r="CR437" s="130"/>
      <c r="CS437" s="130"/>
      <c r="CT437" s="130"/>
      <c r="CU437" s="130"/>
      <c r="CV437" s="130"/>
      <c r="CW437" s="130"/>
      <c r="CX437" s="130"/>
      <c r="CY437" s="130"/>
      <c r="CZ437" s="130"/>
    </row>
    <row r="438" spans="1:104">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0"/>
      <c r="AL438" s="130"/>
      <c r="AM438" s="130"/>
      <c r="AN438" s="130"/>
      <c r="AO438" s="130"/>
      <c r="AP438" s="130"/>
      <c r="AQ438" s="130"/>
      <c r="AR438" s="130"/>
      <c r="AS438" s="130"/>
      <c r="AT438" s="130"/>
      <c r="AU438" s="130"/>
      <c r="AV438" s="130"/>
      <c r="AW438" s="130"/>
      <c r="AX438" s="130"/>
      <c r="AY438" s="130"/>
      <c r="AZ438" s="130"/>
      <c r="BA438" s="130"/>
      <c r="BB438" s="130"/>
      <c r="BC438" s="130"/>
      <c r="BD438" s="130"/>
      <c r="BE438" s="130"/>
      <c r="BF438" s="130"/>
      <c r="BG438" s="130"/>
      <c r="BH438" s="130"/>
      <c r="BI438" s="130"/>
      <c r="BJ438" s="130"/>
      <c r="BK438" s="130"/>
      <c r="BL438" s="130"/>
      <c r="BM438" s="130"/>
      <c r="BN438" s="130"/>
      <c r="BO438" s="130"/>
      <c r="BP438" s="130"/>
      <c r="BQ438" s="130"/>
      <c r="BR438" s="130"/>
      <c r="BS438" s="130"/>
      <c r="BT438" s="130"/>
      <c r="BU438" s="130"/>
      <c r="BV438" s="130"/>
      <c r="BW438" s="130"/>
      <c r="BX438" s="130"/>
      <c r="BY438" s="130"/>
      <c r="BZ438" s="130"/>
      <c r="CA438" s="130"/>
      <c r="CB438" s="130"/>
      <c r="CC438" s="130"/>
      <c r="CD438" s="130"/>
      <c r="CE438" s="130"/>
      <c r="CF438" s="130"/>
      <c r="CG438" s="130"/>
      <c r="CH438" s="130"/>
      <c r="CI438" s="130"/>
      <c r="CJ438" s="130"/>
      <c r="CK438" s="130"/>
      <c r="CL438" s="130"/>
      <c r="CM438" s="130"/>
      <c r="CN438" s="130"/>
      <c r="CO438" s="130"/>
      <c r="CP438" s="130"/>
      <c r="CQ438" s="130"/>
      <c r="CR438" s="130"/>
      <c r="CS438" s="130"/>
      <c r="CT438" s="130"/>
      <c r="CU438" s="130"/>
      <c r="CV438" s="130"/>
      <c r="CW438" s="130"/>
      <c r="CX438" s="130"/>
      <c r="CY438" s="130"/>
      <c r="CZ438" s="130"/>
    </row>
    <row r="439" spans="1:104">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0"/>
      <c r="AL439" s="130"/>
      <c r="AM439" s="130"/>
      <c r="AN439" s="130"/>
      <c r="AO439" s="130"/>
      <c r="AP439" s="130"/>
      <c r="AQ439" s="130"/>
      <c r="AR439" s="130"/>
      <c r="AS439" s="130"/>
      <c r="AT439" s="130"/>
      <c r="AU439" s="130"/>
      <c r="AV439" s="130"/>
      <c r="AW439" s="130"/>
      <c r="AX439" s="130"/>
      <c r="AY439" s="130"/>
      <c r="AZ439" s="130"/>
      <c r="BA439" s="130"/>
      <c r="BB439" s="130"/>
      <c r="BC439" s="130"/>
      <c r="BD439" s="130"/>
      <c r="BE439" s="130"/>
      <c r="BF439" s="130"/>
      <c r="BG439" s="130"/>
      <c r="BH439" s="130"/>
      <c r="BI439" s="130"/>
      <c r="BJ439" s="130"/>
      <c r="BK439" s="130"/>
      <c r="BL439" s="130"/>
      <c r="BM439" s="130"/>
      <c r="BN439" s="130"/>
      <c r="BO439" s="130"/>
      <c r="BP439" s="130"/>
      <c r="BQ439" s="130"/>
      <c r="BR439" s="130"/>
      <c r="BS439" s="130"/>
      <c r="BT439" s="130"/>
      <c r="BU439" s="130"/>
      <c r="BV439" s="130"/>
      <c r="BW439" s="130"/>
      <c r="BX439" s="130"/>
      <c r="BY439" s="130"/>
      <c r="BZ439" s="130"/>
      <c r="CA439" s="130"/>
      <c r="CB439" s="130"/>
      <c r="CC439" s="130"/>
      <c r="CD439" s="130"/>
      <c r="CE439" s="130"/>
      <c r="CF439" s="130"/>
      <c r="CG439" s="130"/>
      <c r="CH439" s="130"/>
      <c r="CI439" s="130"/>
      <c r="CJ439" s="130"/>
      <c r="CK439" s="130"/>
      <c r="CL439" s="130"/>
      <c r="CM439" s="130"/>
      <c r="CN439" s="130"/>
      <c r="CO439" s="130"/>
      <c r="CP439" s="130"/>
      <c r="CQ439" s="130"/>
      <c r="CR439" s="130"/>
      <c r="CS439" s="130"/>
      <c r="CT439" s="130"/>
      <c r="CU439" s="130"/>
      <c r="CV439" s="130"/>
      <c r="CW439" s="130"/>
      <c r="CX439" s="130"/>
      <c r="CY439" s="130"/>
      <c r="CZ439" s="130"/>
    </row>
    <row r="440" spans="1:104">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30"/>
      <c r="AT440" s="130"/>
      <c r="AU440" s="130"/>
      <c r="AV440" s="130"/>
      <c r="AW440" s="130"/>
      <c r="AX440" s="130"/>
      <c r="AY440" s="130"/>
      <c r="AZ440" s="130"/>
      <c r="BA440" s="130"/>
      <c r="BB440" s="130"/>
      <c r="BC440" s="130"/>
      <c r="BD440" s="130"/>
      <c r="BE440" s="130"/>
      <c r="BF440" s="130"/>
      <c r="BG440" s="130"/>
      <c r="BH440" s="130"/>
      <c r="BI440" s="130"/>
      <c r="BJ440" s="130"/>
      <c r="BK440" s="130"/>
      <c r="BL440" s="130"/>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0"/>
      <c r="CY440" s="130"/>
      <c r="CZ440" s="130"/>
    </row>
    <row r="441" spans="1:104">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130"/>
      <c r="AM441" s="130"/>
      <c r="AN441" s="130"/>
      <c r="AO441" s="130"/>
      <c r="AP441" s="130"/>
      <c r="AQ441" s="130"/>
      <c r="AR441" s="130"/>
      <c r="AS441" s="130"/>
      <c r="AT441" s="130"/>
      <c r="AU441" s="130"/>
      <c r="AV441" s="130"/>
      <c r="AW441" s="130"/>
      <c r="AX441" s="130"/>
      <c r="AY441" s="130"/>
      <c r="AZ441" s="130"/>
      <c r="BA441" s="130"/>
      <c r="BB441" s="130"/>
      <c r="BC441" s="130"/>
      <c r="BD441" s="130"/>
      <c r="BE441" s="130"/>
      <c r="BF441" s="130"/>
      <c r="BG441" s="130"/>
      <c r="BH441" s="130"/>
      <c r="BI441" s="130"/>
      <c r="BJ441" s="130"/>
      <c r="BK441" s="130"/>
      <c r="BL441" s="130"/>
      <c r="BM441" s="130"/>
      <c r="BN441" s="130"/>
      <c r="BO441" s="130"/>
      <c r="BP441" s="130"/>
      <c r="BQ441" s="130"/>
      <c r="BR441" s="130"/>
      <c r="BS441" s="130"/>
      <c r="BT441" s="130"/>
      <c r="BU441" s="130"/>
      <c r="BV441" s="130"/>
      <c r="BW441" s="130"/>
      <c r="BX441" s="130"/>
      <c r="BY441" s="130"/>
      <c r="BZ441" s="130"/>
      <c r="CA441" s="130"/>
      <c r="CB441" s="130"/>
      <c r="CC441" s="130"/>
      <c r="CD441" s="130"/>
      <c r="CE441" s="130"/>
      <c r="CF441" s="130"/>
      <c r="CG441" s="130"/>
      <c r="CH441" s="130"/>
      <c r="CI441" s="130"/>
      <c r="CJ441" s="130"/>
      <c r="CK441" s="130"/>
      <c r="CL441" s="130"/>
      <c r="CM441" s="130"/>
      <c r="CN441" s="130"/>
      <c r="CO441" s="130"/>
      <c r="CP441" s="130"/>
      <c r="CQ441" s="130"/>
      <c r="CR441" s="130"/>
      <c r="CS441" s="130"/>
      <c r="CT441" s="130"/>
      <c r="CU441" s="130"/>
      <c r="CV441" s="130"/>
      <c r="CW441" s="130"/>
      <c r="CX441" s="130"/>
      <c r="CY441" s="130"/>
      <c r="CZ441" s="130"/>
    </row>
    <row r="442" spans="1:104">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0"/>
      <c r="AL442" s="130"/>
      <c r="AM442" s="130"/>
      <c r="AN442" s="130"/>
      <c r="AO442" s="130"/>
      <c r="AP442" s="130"/>
      <c r="AQ442" s="130"/>
      <c r="AR442" s="130"/>
      <c r="AS442" s="130"/>
      <c r="AT442" s="130"/>
      <c r="AU442" s="130"/>
      <c r="AV442" s="130"/>
      <c r="AW442" s="130"/>
      <c r="AX442" s="130"/>
      <c r="AY442" s="130"/>
      <c r="AZ442" s="130"/>
      <c r="BA442" s="130"/>
      <c r="BB442" s="130"/>
      <c r="BC442" s="130"/>
      <c r="BD442" s="130"/>
      <c r="BE442" s="130"/>
      <c r="BF442" s="130"/>
      <c r="BG442" s="130"/>
      <c r="BH442" s="130"/>
      <c r="BI442" s="130"/>
      <c r="BJ442" s="130"/>
      <c r="BK442" s="130"/>
      <c r="BL442" s="130"/>
      <c r="BM442" s="130"/>
      <c r="BN442" s="130"/>
      <c r="BO442" s="130"/>
      <c r="BP442" s="130"/>
      <c r="BQ442" s="130"/>
      <c r="BR442" s="130"/>
      <c r="BS442" s="130"/>
      <c r="BT442" s="130"/>
      <c r="BU442" s="130"/>
      <c r="BV442" s="130"/>
      <c r="BW442" s="130"/>
      <c r="BX442" s="130"/>
      <c r="BY442" s="130"/>
      <c r="BZ442" s="130"/>
      <c r="CA442" s="130"/>
      <c r="CB442" s="130"/>
      <c r="CC442" s="130"/>
      <c r="CD442" s="130"/>
      <c r="CE442" s="130"/>
      <c r="CF442" s="130"/>
      <c r="CG442" s="130"/>
      <c r="CH442" s="130"/>
      <c r="CI442" s="130"/>
      <c r="CJ442" s="130"/>
      <c r="CK442" s="130"/>
      <c r="CL442" s="130"/>
      <c r="CM442" s="130"/>
      <c r="CN442" s="130"/>
      <c r="CO442" s="130"/>
      <c r="CP442" s="130"/>
      <c r="CQ442" s="130"/>
      <c r="CR442" s="130"/>
      <c r="CS442" s="130"/>
      <c r="CT442" s="130"/>
      <c r="CU442" s="130"/>
      <c r="CV442" s="130"/>
      <c r="CW442" s="130"/>
      <c r="CX442" s="130"/>
      <c r="CY442" s="130"/>
      <c r="CZ442" s="130"/>
    </row>
    <row r="443" spans="1:104">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0"/>
      <c r="AL443" s="130"/>
      <c r="AM443" s="130"/>
      <c r="AN443" s="130"/>
      <c r="AO443" s="130"/>
      <c r="AP443" s="130"/>
      <c r="AQ443" s="130"/>
      <c r="AR443" s="130"/>
      <c r="AS443" s="130"/>
      <c r="AT443" s="130"/>
      <c r="AU443" s="130"/>
      <c r="AV443" s="130"/>
      <c r="AW443" s="130"/>
      <c r="AX443" s="130"/>
      <c r="AY443" s="130"/>
      <c r="AZ443" s="130"/>
      <c r="BA443" s="130"/>
      <c r="BB443" s="130"/>
      <c r="BC443" s="130"/>
      <c r="BD443" s="130"/>
      <c r="BE443" s="130"/>
      <c r="BF443" s="130"/>
      <c r="BG443" s="130"/>
      <c r="BH443" s="130"/>
      <c r="BI443" s="130"/>
      <c r="BJ443" s="130"/>
      <c r="BK443" s="130"/>
      <c r="BL443" s="130"/>
      <c r="BM443" s="130"/>
      <c r="BN443" s="130"/>
      <c r="BO443" s="130"/>
      <c r="BP443" s="130"/>
      <c r="BQ443" s="130"/>
      <c r="BR443" s="130"/>
      <c r="BS443" s="130"/>
      <c r="BT443" s="130"/>
      <c r="BU443" s="130"/>
      <c r="BV443" s="130"/>
      <c r="BW443" s="130"/>
      <c r="BX443" s="130"/>
      <c r="BY443" s="130"/>
      <c r="BZ443" s="130"/>
      <c r="CA443" s="130"/>
      <c r="CB443" s="130"/>
      <c r="CC443" s="130"/>
      <c r="CD443" s="130"/>
      <c r="CE443" s="130"/>
      <c r="CF443" s="130"/>
      <c r="CG443" s="130"/>
      <c r="CH443" s="130"/>
      <c r="CI443" s="130"/>
      <c r="CJ443" s="130"/>
      <c r="CK443" s="130"/>
      <c r="CL443" s="130"/>
      <c r="CM443" s="130"/>
      <c r="CN443" s="130"/>
      <c r="CO443" s="130"/>
      <c r="CP443" s="130"/>
      <c r="CQ443" s="130"/>
      <c r="CR443" s="130"/>
      <c r="CS443" s="130"/>
      <c r="CT443" s="130"/>
      <c r="CU443" s="130"/>
      <c r="CV443" s="130"/>
      <c r="CW443" s="130"/>
      <c r="CX443" s="130"/>
      <c r="CY443" s="130"/>
      <c r="CZ443" s="130"/>
    </row>
    <row r="444" spans="1:104">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0"/>
      <c r="AL444" s="130"/>
      <c r="AM444" s="130"/>
      <c r="AN444" s="130"/>
      <c r="AO444" s="130"/>
      <c r="AP444" s="130"/>
      <c r="AQ444" s="130"/>
      <c r="AR444" s="130"/>
      <c r="AS444" s="130"/>
      <c r="AT444" s="130"/>
      <c r="AU444" s="130"/>
      <c r="AV444" s="130"/>
      <c r="AW444" s="130"/>
      <c r="AX444" s="130"/>
      <c r="AY444" s="130"/>
      <c r="AZ444" s="130"/>
      <c r="BA444" s="130"/>
      <c r="BB444" s="130"/>
      <c r="BC444" s="130"/>
      <c r="BD444" s="130"/>
      <c r="BE444" s="130"/>
      <c r="BF444" s="130"/>
      <c r="BG444" s="130"/>
      <c r="BH444" s="130"/>
      <c r="BI444" s="130"/>
      <c r="BJ444" s="130"/>
      <c r="BK444" s="130"/>
      <c r="BL444" s="130"/>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0"/>
      <c r="CY444" s="130"/>
      <c r="CZ444" s="130"/>
    </row>
    <row r="445" spans="1:104">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0"/>
      <c r="AU445" s="130"/>
      <c r="AV445" s="130"/>
      <c r="AW445" s="130"/>
      <c r="AX445" s="130"/>
      <c r="AY445" s="130"/>
      <c r="AZ445" s="130"/>
      <c r="BA445" s="130"/>
      <c r="BB445" s="130"/>
      <c r="BC445" s="130"/>
      <c r="BD445" s="130"/>
      <c r="BE445" s="130"/>
      <c r="BF445" s="130"/>
      <c r="BG445" s="130"/>
      <c r="BH445" s="130"/>
      <c r="BI445" s="130"/>
      <c r="BJ445" s="130"/>
      <c r="BK445" s="130"/>
      <c r="BL445" s="130"/>
      <c r="BM445" s="130"/>
      <c r="BN445" s="130"/>
      <c r="BO445" s="130"/>
      <c r="BP445" s="130"/>
      <c r="BQ445" s="130"/>
      <c r="BR445" s="130"/>
      <c r="BS445" s="130"/>
      <c r="BT445" s="130"/>
      <c r="BU445" s="130"/>
      <c r="BV445" s="130"/>
      <c r="BW445" s="130"/>
      <c r="BX445" s="130"/>
      <c r="BY445" s="130"/>
      <c r="BZ445" s="130"/>
      <c r="CA445" s="130"/>
      <c r="CB445" s="130"/>
      <c r="CC445" s="130"/>
      <c r="CD445" s="130"/>
      <c r="CE445" s="130"/>
      <c r="CF445" s="130"/>
      <c r="CG445" s="130"/>
      <c r="CH445" s="130"/>
      <c r="CI445" s="130"/>
      <c r="CJ445" s="130"/>
      <c r="CK445" s="130"/>
      <c r="CL445" s="130"/>
      <c r="CM445" s="130"/>
      <c r="CN445" s="130"/>
      <c r="CO445" s="130"/>
      <c r="CP445" s="130"/>
      <c r="CQ445" s="130"/>
      <c r="CR445" s="130"/>
      <c r="CS445" s="130"/>
      <c r="CT445" s="130"/>
      <c r="CU445" s="130"/>
      <c r="CV445" s="130"/>
      <c r="CW445" s="130"/>
      <c r="CX445" s="130"/>
      <c r="CY445" s="130"/>
      <c r="CZ445" s="130"/>
    </row>
    <row r="446" spans="1:104">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0"/>
      <c r="AU446" s="130"/>
      <c r="AV446" s="130"/>
      <c r="AW446" s="130"/>
      <c r="AX446" s="130"/>
      <c r="AY446" s="130"/>
      <c r="AZ446" s="130"/>
      <c r="BA446" s="130"/>
      <c r="BB446" s="130"/>
      <c r="BC446" s="130"/>
      <c r="BD446" s="130"/>
      <c r="BE446" s="130"/>
      <c r="BF446" s="130"/>
      <c r="BG446" s="130"/>
      <c r="BH446" s="130"/>
      <c r="BI446" s="130"/>
      <c r="BJ446" s="130"/>
      <c r="BK446" s="130"/>
      <c r="BL446" s="130"/>
      <c r="BM446" s="130"/>
      <c r="BN446" s="130"/>
      <c r="BO446" s="130"/>
      <c r="BP446" s="130"/>
      <c r="BQ446" s="130"/>
      <c r="BR446" s="130"/>
      <c r="BS446" s="130"/>
      <c r="BT446" s="130"/>
      <c r="BU446" s="130"/>
      <c r="BV446" s="130"/>
      <c r="BW446" s="130"/>
      <c r="BX446" s="130"/>
      <c r="BY446" s="130"/>
      <c r="BZ446" s="130"/>
      <c r="CA446" s="130"/>
      <c r="CB446" s="130"/>
      <c r="CC446" s="130"/>
      <c r="CD446" s="130"/>
      <c r="CE446" s="130"/>
      <c r="CF446" s="130"/>
      <c r="CG446" s="130"/>
      <c r="CH446" s="130"/>
      <c r="CI446" s="130"/>
      <c r="CJ446" s="130"/>
      <c r="CK446" s="130"/>
      <c r="CL446" s="130"/>
      <c r="CM446" s="130"/>
      <c r="CN446" s="130"/>
      <c r="CO446" s="130"/>
      <c r="CP446" s="130"/>
      <c r="CQ446" s="130"/>
      <c r="CR446" s="130"/>
      <c r="CS446" s="130"/>
      <c r="CT446" s="130"/>
      <c r="CU446" s="130"/>
      <c r="CV446" s="130"/>
      <c r="CW446" s="130"/>
      <c r="CX446" s="130"/>
      <c r="CY446" s="130"/>
      <c r="CZ446" s="130"/>
    </row>
    <row r="447" spans="1:104">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0"/>
      <c r="AL447" s="130"/>
      <c r="AM447" s="130"/>
      <c r="AN447" s="130"/>
      <c r="AO447" s="130"/>
      <c r="AP447" s="130"/>
      <c r="AQ447" s="130"/>
      <c r="AR447" s="130"/>
      <c r="AS447" s="130"/>
      <c r="AT447" s="130"/>
      <c r="AU447" s="130"/>
      <c r="AV447" s="130"/>
      <c r="AW447" s="130"/>
      <c r="AX447" s="130"/>
      <c r="AY447" s="130"/>
      <c r="AZ447" s="130"/>
      <c r="BA447" s="130"/>
      <c r="BB447" s="130"/>
      <c r="BC447" s="130"/>
      <c r="BD447" s="130"/>
      <c r="BE447" s="130"/>
      <c r="BF447" s="130"/>
      <c r="BG447" s="130"/>
      <c r="BH447" s="130"/>
      <c r="BI447" s="130"/>
      <c r="BJ447" s="130"/>
      <c r="BK447" s="130"/>
      <c r="BL447" s="130"/>
      <c r="BM447" s="130"/>
      <c r="BN447" s="130"/>
      <c r="BO447" s="130"/>
      <c r="BP447" s="130"/>
      <c r="BQ447" s="130"/>
      <c r="BR447" s="130"/>
      <c r="BS447" s="130"/>
      <c r="BT447" s="130"/>
      <c r="BU447" s="130"/>
      <c r="BV447" s="130"/>
      <c r="BW447" s="130"/>
      <c r="BX447" s="130"/>
      <c r="BY447" s="130"/>
      <c r="BZ447" s="130"/>
      <c r="CA447" s="130"/>
      <c r="CB447" s="130"/>
      <c r="CC447" s="130"/>
      <c r="CD447" s="130"/>
      <c r="CE447" s="130"/>
      <c r="CF447" s="130"/>
      <c r="CG447" s="130"/>
      <c r="CH447" s="130"/>
      <c r="CI447" s="130"/>
      <c r="CJ447" s="130"/>
      <c r="CK447" s="130"/>
      <c r="CL447" s="130"/>
      <c r="CM447" s="130"/>
      <c r="CN447" s="130"/>
      <c r="CO447" s="130"/>
      <c r="CP447" s="130"/>
      <c r="CQ447" s="130"/>
      <c r="CR447" s="130"/>
      <c r="CS447" s="130"/>
      <c r="CT447" s="130"/>
      <c r="CU447" s="130"/>
      <c r="CV447" s="130"/>
      <c r="CW447" s="130"/>
      <c r="CX447" s="130"/>
      <c r="CY447" s="130"/>
      <c r="CZ447" s="130"/>
    </row>
    <row r="448" spans="1:104">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0"/>
      <c r="AL448" s="130"/>
      <c r="AM448" s="130"/>
      <c r="AN448" s="130"/>
      <c r="AO448" s="130"/>
      <c r="AP448" s="130"/>
      <c r="AQ448" s="130"/>
      <c r="AR448" s="130"/>
      <c r="AS448" s="130"/>
      <c r="AT448" s="130"/>
      <c r="AU448" s="130"/>
      <c r="AV448" s="130"/>
      <c r="AW448" s="130"/>
      <c r="AX448" s="130"/>
      <c r="AY448" s="130"/>
      <c r="AZ448" s="130"/>
      <c r="BA448" s="130"/>
      <c r="BB448" s="130"/>
      <c r="BC448" s="130"/>
      <c r="BD448" s="130"/>
      <c r="BE448" s="130"/>
      <c r="BF448" s="130"/>
      <c r="BG448" s="130"/>
      <c r="BH448" s="130"/>
      <c r="BI448" s="130"/>
      <c r="BJ448" s="130"/>
      <c r="BK448" s="130"/>
      <c r="BL448" s="130"/>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0"/>
      <c r="CY448" s="130"/>
      <c r="CZ448" s="130"/>
    </row>
    <row r="449" spans="1:104">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0"/>
      <c r="AU449" s="130"/>
      <c r="AV449" s="130"/>
      <c r="AW449" s="130"/>
      <c r="AX449" s="130"/>
      <c r="AY449" s="130"/>
      <c r="AZ449" s="130"/>
      <c r="BA449" s="130"/>
      <c r="BB449" s="130"/>
      <c r="BC449" s="130"/>
      <c r="BD449" s="130"/>
      <c r="BE449" s="130"/>
      <c r="BF449" s="130"/>
      <c r="BG449" s="130"/>
      <c r="BH449" s="130"/>
      <c r="BI449" s="130"/>
      <c r="BJ449" s="130"/>
      <c r="BK449" s="130"/>
      <c r="BL449" s="130"/>
      <c r="BM449" s="130"/>
      <c r="BN449" s="130"/>
      <c r="BO449" s="130"/>
      <c r="BP449" s="130"/>
      <c r="BQ449" s="130"/>
      <c r="BR449" s="130"/>
      <c r="BS449" s="130"/>
      <c r="BT449" s="130"/>
      <c r="BU449" s="130"/>
      <c r="BV449" s="130"/>
      <c r="BW449" s="130"/>
      <c r="BX449" s="130"/>
      <c r="BY449" s="130"/>
      <c r="BZ449" s="130"/>
      <c r="CA449" s="130"/>
      <c r="CB449" s="130"/>
      <c r="CC449" s="130"/>
      <c r="CD449" s="130"/>
      <c r="CE449" s="130"/>
      <c r="CF449" s="130"/>
      <c r="CG449" s="130"/>
      <c r="CH449" s="130"/>
      <c r="CI449" s="130"/>
      <c r="CJ449" s="130"/>
      <c r="CK449" s="130"/>
      <c r="CL449" s="130"/>
      <c r="CM449" s="130"/>
      <c r="CN449" s="130"/>
      <c r="CO449" s="130"/>
      <c r="CP449" s="130"/>
      <c r="CQ449" s="130"/>
      <c r="CR449" s="130"/>
      <c r="CS449" s="130"/>
      <c r="CT449" s="130"/>
      <c r="CU449" s="130"/>
      <c r="CV449" s="130"/>
      <c r="CW449" s="130"/>
      <c r="CX449" s="130"/>
      <c r="CY449" s="130"/>
      <c r="CZ449" s="130"/>
    </row>
    <row r="450" spans="1:104">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0"/>
      <c r="AU450" s="130"/>
      <c r="AV450" s="130"/>
      <c r="AW450" s="130"/>
      <c r="AX450" s="130"/>
      <c r="AY450" s="130"/>
      <c r="AZ450" s="130"/>
      <c r="BA450" s="130"/>
      <c r="BB450" s="130"/>
      <c r="BC450" s="130"/>
      <c r="BD450" s="130"/>
      <c r="BE450" s="130"/>
      <c r="BF450" s="130"/>
      <c r="BG450" s="130"/>
      <c r="BH450" s="130"/>
      <c r="BI450" s="130"/>
      <c r="BJ450" s="130"/>
      <c r="BK450" s="130"/>
      <c r="BL450" s="130"/>
      <c r="BM450" s="130"/>
      <c r="BN450" s="130"/>
      <c r="BO450" s="130"/>
      <c r="BP450" s="130"/>
      <c r="BQ450" s="130"/>
      <c r="BR450" s="130"/>
      <c r="BS450" s="130"/>
      <c r="BT450" s="130"/>
      <c r="BU450" s="130"/>
      <c r="BV450" s="130"/>
      <c r="BW450" s="130"/>
      <c r="BX450" s="130"/>
      <c r="BY450" s="130"/>
      <c r="BZ450" s="130"/>
      <c r="CA450" s="130"/>
      <c r="CB450" s="130"/>
      <c r="CC450" s="130"/>
      <c r="CD450" s="130"/>
      <c r="CE450" s="130"/>
      <c r="CF450" s="130"/>
      <c r="CG450" s="130"/>
      <c r="CH450" s="130"/>
      <c r="CI450" s="130"/>
      <c r="CJ450" s="130"/>
      <c r="CK450" s="130"/>
      <c r="CL450" s="130"/>
      <c r="CM450" s="130"/>
      <c r="CN450" s="130"/>
      <c r="CO450" s="130"/>
      <c r="CP450" s="130"/>
      <c r="CQ450" s="130"/>
      <c r="CR450" s="130"/>
      <c r="CS450" s="130"/>
      <c r="CT450" s="130"/>
      <c r="CU450" s="130"/>
      <c r="CV450" s="130"/>
      <c r="CW450" s="130"/>
      <c r="CX450" s="130"/>
      <c r="CY450" s="130"/>
      <c r="CZ450" s="130"/>
    </row>
    <row r="451" spans="1:104">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0"/>
      <c r="AL451" s="130"/>
      <c r="AM451" s="130"/>
      <c r="AN451" s="130"/>
      <c r="AO451" s="130"/>
      <c r="AP451" s="130"/>
      <c r="AQ451" s="130"/>
      <c r="AR451" s="130"/>
      <c r="AS451" s="130"/>
      <c r="AT451" s="130"/>
      <c r="AU451" s="130"/>
      <c r="AV451" s="130"/>
      <c r="AW451" s="130"/>
      <c r="AX451" s="130"/>
      <c r="AY451" s="130"/>
      <c r="AZ451" s="130"/>
      <c r="BA451" s="130"/>
      <c r="BB451" s="130"/>
      <c r="BC451" s="130"/>
      <c r="BD451" s="130"/>
      <c r="BE451" s="130"/>
      <c r="BF451" s="130"/>
      <c r="BG451" s="130"/>
      <c r="BH451" s="130"/>
      <c r="BI451" s="130"/>
      <c r="BJ451" s="130"/>
      <c r="BK451" s="130"/>
      <c r="BL451" s="130"/>
      <c r="BM451" s="130"/>
      <c r="BN451" s="130"/>
      <c r="BO451" s="130"/>
      <c r="BP451" s="130"/>
      <c r="BQ451" s="130"/>
      <c r="BR451" s="130"/>
      <c r="BS451" s="130"/>
      <c r="BT451" s="130"/>
      <c r="BU451" s="130"/>
      <c r="BV451" s="130"/>
      <c r="BW451" s="130"/>
      <c r="BX451" s="130"/>
      <c r="BY451" s="130"/>
      <c r="BZ451" s="130"/>
      <c r="CA451" s="130"/>
      <c r="CB451" s="130"/>
      <c r="CC451" s="130"/>
      <c r="CD451" s="130"/>
      <c r="CE451" s="130"/>
      <c r="CF451" s="130"/>
      <c r="CG451" s="130"/>
      <c r="CH451" s="130"/>
      <c r="CI451" s="130"/>
      <c r="CJ451" s="130"/>
      <c r="CK451" s="130"/>
      <c r="CL451" s="130"/>
      <c r="CM451" s="130"/>
      <c r="CN451" s="130"/>
      <c r="CO451" s="130"/>
      <c r="CP451" s="130"/>
      <c r="CQ451" s="130"/>
      <c r="CR451" s="130"/>
      <c r="CS451" s="130"/>
      <c r="CT451" s="130"/>
      <c r="CU451" s="130"/>
      <c r="CV451" s="130"/>
      <c r="CW451" s="130"/>
      <c r="CX451" s="130"/>
      <c r="CY451" s="130"/>
      <c r="CZ451" s="130"/>
    </row>
    <row r="452" spans="1:104">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0"/>
      <c r="AL452" s="130"/>
      <c r="AM452" s="130"/>
      <c r="AN452" s="130"/>
      <c r="AO452" s="130"/>
      <c r="AP452" s="130"/>
      <c r="AQ452" s="130"/>
      <c r="AR452" s="130"/>
      <c r="AS452" s="130"/>
      <c r="AT452" s="130"/>
      <c r="AU452" s="130"/>
      <c r="AV452" s="130"/>
      <c r="AW452" s="130"/>
      <c r="AX452" s="130"/>
      <c r="AY452" s="130"/>
      <c r="AZ452" s="130"/>
      <c r="BA452" s="130"/>
      <c r="BB452" s="130"/>
      <c r="BC452" s="130"/>
      <c r="BD452" s="130"/>
      <c r="BE452" s="130"/>
      <c r="BF452" s="130"/>
      <c r="BG452" s="130"/>
      <c r="BH452" s="130"/>
      <c r="BI452" s="130"/>
      <c r="BJ452" s="130"/>
      <c r="BK452" s="130"/>
      <c r="BL452" s="130"/>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0"/>
      <c r="CY452" s="130"/>
      <c r="CZ452" s="130"/>
    </row>
    <row r="453" spans="1:104">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130"/>
      <c r="AM453" s="130"/>
      <c r="AN453" s="130"/>
      <c r="AO453" s="130"/>
      <c r="AP453" s="130"/>
      <c r="AQ453" s="130"/>
      <c r="AR453" s="130"/>
      <c r="AS453" s="130"/>
      <c r="AT453" s="130"/>
      <c r="AU453" s="130"/>
      <c r="AV453" s="130"/>
      <c r="AW453" s="130"/>
      <c r="AX453" s="130"/>
      <c r="AY453" s="130"/>
      <c r="AZ453" s="130"/>
      <c r="BA453" s="130"/>
      <c r="BB453" s="130"/>
      <c r="BC453" s="130"/>
      <c r="BD453" s="130"/>
      <c r="BE453" s="130"/>
      <c r="BF453" s="130"/>
      <c r="BG453" s="130"/>
      <c r="BH453" s="130"/>
      <c r="BI453" s="130"/>
      <c r="BJ453" s="130"/>
      <c r="BK453" s="130"/>
      <c r="BL453" s="130"/>
      <c r="BM453" s="130"/>
      <c r="BN453" s="130"/>
      <c r="BO453" s="130"/>
      <c r="BP453" s="130"/>
      <c r="BQ453" s="130"/>
      <c r="BR453" s="130"/>
      <c r="BS453" s="130"/>
      <c r="BT453" s="130"/>
      <c r="BU453" s="130"/>
      <c r="BV453" s="130"/>
      <c r="BW453" s="130"/>
      <c r="BX453" s="130"/>
      <c r="BY453" s="130"/>
      <c r="BZ453" s="130"/>
      <c r="CA453" s="130"/>
      <c r="CB453" s="130"/>
      <c r="CC453" s="130"/>
      <c r="CD453" s="130"/>
      <c r="CE453" s="130"/>
      <c r="CF453" s="130"/>
      <c r="CG453" s="130"/>
      <c r="CH453" s="130"/>
      <c r="CI453" s="130"/>
      <c r="CJ453" s="130"/>
      <c r="CK453" s="130"/>
      <c r="CL453" s="130"/>
      <c r="CM453" s="130"/>
      <c r="CN453" s="130"/>
      <c r="CO453" s="130"/>
      <c r="CP453" s="130"/>
      <c r="CQ453" s="130"/>
      <c r="CR453" s="130"/>
      <c r="CS453" s="130"/>
      <c r="CT453" s="130"/>
      <c r="CU453" s="130"/>
      <c r="CV453" s="130"/>
      <c r="CW453" s="130"/>
      <c r="CX453" s="130"/>
      <c r="CY453" s="130"/>
      <c r="CZ453" s="130"/>
    </row>
    <row r="454" spans="1:104">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130"/>
      <c r="BN454" s="130"/>
      <c r="BO454" s="130"/>
      <c r="BP454" s="130"/>
      <c r="BQ454" s="130"/>
      <c r="BR454" s="130"/>
      <c r="BS454" s="130"/>
      <c r="BT454" s="130"/>
      <c r="BU454" s="130"/>
      <c r="BV454" s="130"/>
      <c r="BW454" s="130"/>
      <c r="BX454" s="130"/>
      <c r="BY454" s="130"/>
      <c r="BZ454" s="130"/>
      <c r="CA454" s="130"/>
      <c r="CB454" s="130"/>
      <c r="CC454" s="130"/>
      <c r="CD454" s="130"/>
      <c r="CE454" s="130"/>
      <c r="CF454" s="130"/>
      <c r="CG454" s="130"/>
      <c r="CH454" s="130"/>
      <c r="CI454" s="130"/>
      <c r="CJ454" s="130"/>
      <c r="CK454" s="130"/>
      <c r="CL454" s="130"/>
      <c r="CM454" s="130"/>
      <c r="CN454" s="130"/>
      <c r="CO454" s="130"/>
      <c r="CP454" s="130"/>
      <c r="CQ454" s="130"/>
      <c r="CR454" s="130"/>
      <c r="CS454" s="130"/>
      <c r="CT454" s="130"/>
      <c r="CU454" s="130"/>
      <c r="CV454" s="130"/>
      <c r="CW454" s="130"/>
      <c r="CX454" s="130"/>
      <c r="CY454" s="130"/>
      <c r="CZ454" s="130"/>
    </row>
    <row r="455" spans="1:104">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0"/>
      <c r="AL455" s="130"/>
      <c r="AM455" s="130"/>
      <c r="AN455" s="130"/>
      <c r="AO455" s="130"/>
      <c r="AP455" s="130"/>
      <c r="AQ455" s="130"/>
      <c r="AR455" s="130"/>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130"/>
      <c r="BN455" s="130"/>
      <c r="BO455" s="130"/>
      <c r="BP455" s="130"/>
      <c r="BQ455" s="130"/>
      <c r="BR455" s="130"/>
      <c r="BS455" s="130"/>
      <c r="BT455" s="130"/>
      <c r="BU455" s="130"/>
      <c r="BV455" s="130"/>
      <c r="BW455" s="130"/>
      <c r="BX455" s="130"/>
      <c r="BY455" s="130"/>
      <c r="BZ455" s="130"/>
      <c r="CA455" s="130"/>
      <c r="CB455" s="130"/>
      <c r="CC455" s="130"/>
      <c r="CD455" s="130"/>
      <c r="CE455" s="130"/>
      <c r="CF455" s="130"/>
      <c r="CG455" s="130"/>
      <c r="CH455" s="130"/>
      <c r="CI455" s="130"/>
      <c r="CJ455" s="130"/>
      <c r="CK455" s="130"/>
      <c r="CL455" s="130"/>
      <c r="CM455" s="130"/>
      <c r="CN455" s="130"/>
      <c r="CO455" s="130"/>
      <c r="CP455" s="130"/>
      <c r="CQ455" s="130"/>
      <c r="CR455" s="130"/>
      <c r="CS455" s="130"/>
      <c r="CT455" s="130"/>
      <c r="CU455" s="130"/>
      <c r="CV455" s="130"/>
      <c r="CW455" s="130"/>
      <c r="CX455" s="130"/>
      <c r="CY455" s="130"/>
      <c r="CZ455" s="130"/>
    </row>
    <row r="456" spans="1:104">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0"/>
      <c r="AM456" s="130"/>
      <c r="AN456" s="130"/>
      <c r="AO456" s="130"/>
      <c r="AP456" s="130"/>
      <c r="AQ456" s="130"/>
      <c r="AR456" s="130"/>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row>
    <row r="457" spans="1:104">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c r="AU457" s="130"/>
      <c r="AV457" s="130"/>
      <c r="AW457" s="130"/>
      <c r="AX457" s="130"/>
      <c r="AY457" s="130"/>
      <c r="AZ457" s="130"/>
      <c r="BA457" s="130"/>
      <c r="BB457" s="130"/>
      <c r="BC457" s="130"/>
      <c r="BD457" s="130"/>
      <c r="BE457" s="130"/>
      <c r="BF457" s="130"/>
      <c r="BG457" s="130"/>
      <c r="BH457" s="130"/>
      <c r="BI457" s="130"/>
      <c r="BJ457" s="130"/>
      <c r="BK457" s="130"/>
      <c r="BL457" s="130"/>
      <c r="BM457" s="130"/>
      <c r="BN457" s="130"/>
      <c r="BO457" s="130"/>
      <c r="BP457" s="130"/>
      <c r="BQ457" s="130"/>
      <c r="BR457" s="130"/>
      <c r="BS457" s="130"/>
      <c r="BT457" s="130"/>
      <c r="BU457" s="130"/>
      <c r="BV457" s="130"/>
      <c r="BW457" s="130"/>
      <c r="BX457" s="130"/>
      <c r="BY457" s="130"/>
      <c r="BZ457" s="130"/>
      <c r="CA457" s="130"/>
      <c r="CB457" s="130"/>
      <c r="CC457" s="130"/>
      <c r="CD457" s="130"/>
      <c r="CE457" s="130"/>
      <c r="CF457" s="130"/>
      <c r="CG457" s="130"/>
      <c r="CH457" s="130"/>
      <c r="CI457" s="130"/>
      <c r="CJ457" s="130"/>
      <c r="CK457" s="130"/>
      <c r="CL457" s="130"/>
      <c r="CM457" s="130"/>
      <c r="CN457" s="130"/>
      <c r="CO457" s="130"/>
      <c r="CP457" s="130"/>
      <c r="CQ457" s="130"/>
      <c r="CR457" s="130"/>
      <c r="CS457" s="130"/>
      <c r="CT457" s="130"/>
      <c r="CU457" s="130"/>
      <c r="CV457" s="130"/>
      <c r="CW457" s="130"/>
      <c r="CX457" s="130"/>
      <c r="CY457" s="130"/>
      <c r="CZ457" s="130"/>
    </row>
    <row r="458" spans="1:104">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130"/>
      <c r="BN458" s="130"/>
      <c r="BO458" s="130"/>
      <c r="BP458" s="130"/>
      <c r="BQ458" s="130"/>
      <c r="BR458" s="130"/>
      <c r="BS458" s="130"/>
      <c r="BT458" s="130"/>
      <c r="BU458" s="130"/>
      <c r="BV458" s="130"/>
      <c r="BW458" s="130"/>
      <c r="BX458" s="130"/>
      <c r="BY458" s="130"/>
      <c r="BZ458" s="130"/>
      <c r="CA458" s="130"/>
      <c r="CB458" s="130"/>
      <c r="CC458" s="130"/>
      <c r="CD458" s="130"/>
      <c r="CE458" s="130"/>
      <c r="CF458" s="130"/>
      <c r="CG458" s="130"/>
      <c r="CH458" s="130"/>
      <c r="CI458" s="130"/>
      <c r="CJ458" s="130"/>
      <c r="CK458" s="130"/>
      <c r="CL458" s="130"/>
      <c r="CM458" s="130"/>
      <c r="CN458" s="130"/>
      <c r="CO458" s="130"/>
      <c r="CP458" s="130"/>
      <c r="CQ458" s="130"/>
      <c r="CR458" s="130"/>
      <c r="CS458" s="130"/>
      <c r="CT458" s="130"/>
      <c r="CU458" s="130"/>
      <c r="CV458" s="130"/>
      <c r="CW458" s="130"/>
      <c r="CX458" s="130"/>
      <c r="CY458" s="130"/>
      <c r="CZ458" s="130"/>
    </row>
    <row r="459" spans="1:104">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0"/>
      <c r="AL459" s="130"/>
      <c r="AM459" s="130"/>
      <c r="AN459" s="130"/>
      <c r="AO459" s="130"/>
      <c r="AP459" s="130"/>
      <c r="AQ459" s="130"/>
      <c r="AR459" s="130"/>
      <c r="AS459" s="130"/>
      <c r="AT459" s="130"/>
      <c r="AU459" s="130"/>
      <c r="AV459" s="130"/>
      <c r="AW459" s="130"/>
      <c r="AX459" s="130"/>
      <c r="AY459" s="130"/>
      <c r="AZ459" s="130"/>
      <c r="BA459" s="130"/>
      <c r="BB459" s="130"/>
      <c r="BC459" s="130"/>
      <c r="BD459" s="130"/>
      <c r="BE459" s="130"/>
      <c r="BF459" s="130"/>
      <c r="BG459" s="130"/>
      <c r="BH459" s="130"/>
      <c r="BI459" s="130"/>
      <c r="BJ459" s="130"/>
      <c r="BK459" s="130"/>
      <c r="BL459" s="130"/>
      <c r="BM459" s="130"/>
      <c r="BN459" s="130"/>
      <c r="BO459" s="130"/>
      <c r="BP459" s="130"/>
      <c r="BQ459" s="130"/>
      <c r="BR459" s="130"/>
      <c r="BS459" s="130"/>
      <c r="BT459" s="130"/>
      <c r="BU459" s="130"/>
      <c r="BV459" s="130"/>
      <c r="BW459" s="130"/>
      <c r="BX459" s="130"/>
      <c r="BY459" s="130"/>
      <c r="BZ459" s="130"/>
      <c r="CA459" s="130"/>
      <c r="CB459" s="130"/>
      <c r="CC459" s="130"/>
      <c r="CD459" s="130"/>
      <c r="CE459" s="130"/>
      <c r="CF459" s="130"/>
      <c r="CG459" s="130"/>
      <c r="CH459" s="130"/>
      <c r="CI459" s="130"/>
      <c r="CJ459" s="130"/>
      <c r="CK459" s="130"/>
      <c r="CL459" s="130"/>
      <c r="CM459" s="130"/>
      <c r="CN459" s="130"/>
      <c r="CO459" s="130"/>
      <c r="CP459" s="130"/>
      <c r="CQ459" s="130"/>
      <c r="CR459" s="130"/>
      <c r="CS459" s="130"/>
      <c r="CT459" s="130"/>
      <c r="CU459" s="130"/>
      <c r="CV459" s="130"/>
      <c r="CW459" s="130"/>
      <c r="CX459" s="130"/>
      <c r="CY459" s="130"/>
      <c r="CZ459" s="130"/>
    </row>
    <row r="460" spans="1:104">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0"/>
      <c r="AL460" s="130"/>
      <c r="AM460" s="130"/>
      <c r="AN460" s="130"/>
      <c r="AO460" s="130"/>
      <c r="AP460" s="130"/>
      <c r="AQ460" s="130"/>
      <c r="AR460" s="130"/>
      <c r="AS460" s="130"/>
      <c r="AT460" s="130"/>
      <c r="AU460" s="130"/>
      <c r="AV460" s="130"/>
      <c r="AW460" s="130"/>
      <c r="AX460" s="130"/>
      <c r="AY460" s="130"/>
      <c r="AZ460" s="130"/>
      <c r="BA460" s="130"/>
      <c r="BB460" s="130"/>
      <c r="BC460" s="130"/>
      <c r="BD460" s="130"/>
      <c r="BE460" s="130"/>
      <c r="BF460" s="130"/>
      <c r="BG460" s="130"/>
      <c r="BH460" s="130"/>
      <c r="BI460" s="130"/>
      <c r="BJ460" s="130"/>
      <c r="BK460" s="130"/>
      <c r="BL460" s="130"/>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0"/>
      <c r="CY460" s="130"/>
      <c r="CZ460" s="130"/>
    </row>
    <row r="461" spans="1:104">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0"/>
      <c r="AL461" s="130"/>
      <c r="AM461" s="130"/>
      <c r="AN461" s="130"/>
      <c r="AO461" s="130"/>
      <c r="AP461" s="130"/>
      <c r="AQ461" s="130"/>
      <c r="AR461" s="130"/>
      <c r="AS461" s="130"/>
      <c r="AT461" s="130"/>
      <c r="AU461" s="130"/>
      <c r="AV461" s="130"/>
      <c r="AW461" s="130"/>
      <c r="AX461" s="130"/>
      <c r="AY461" s="130"/>
      <c r="AZ461" s="130"/>
      <c r="BA461" s="130"/>
      <c r="BB461" s="130"/>
      <c r="BC461" s="130"/>
      <c r="BD461" s="130"/>
      <c r="BE461" s="130"/>
      <c r="BF461" s="130"/>
      <c r="BG461" s="130"/>
      <c r="BH461" s="130"/>
      <c r="BI461" s="130"/>
      <c r="BJ461" s="130"/>
      <c r="BK461" s="130"/>
      <c r="BL461" s="130"/>
      <c r="BM461" s="130"/>
      <c r="BN461" s="130"/>
      <c r="BO461" s="130"/>
      <c r="BP461" s="130"/>
      <c r="BQ461" s="130"/>
      <c r="BR461" s="130"/>
      <c r="BS461" s="130"/>
      <c r="BT461" s="130"/>
      <c r="BU461" s="130"/>
      <c r="BV461" s="130"/>
      <c r="BW461" s="130"/>
      <c r="BX461" s="130"/>
      <c r="BY461" s="130"/>
      <c r="BZ461" s="130"/>
      <c r="CA461" s="130"/>
      <c r="CB461" s="130"/>
      <c r="CC461" s="130"/>
      <c r="CD461" s="130"/>
      <c r="CE461" s="130"/>
      <c r="CF461" s="130"/>
      <c r="CG461" s="130"/>
      <c r="CH461" s="130"/>
      <c r="CI461" s="130"/>
      <c r="CJ461" s="130"/>
      <c r="CK461" s="130"/>
      <c r="CL461" s="130"/>
      <c r="CM461" s="130"/>
      <c r="CN461" s="130"/>
      <c r="CO461" s="130"/>
      <c r="CP461" s="130"/>
      <c r="CQ461" s="130"/>
      <c r="CR461" s="130"/>
      <c r="CS461" s="130"/>
      <c r="CT461" s="130"/>
      <c r="CU461" s="130"/>
      <c r="CV461" s="130"/>
      <c r="CW461" s="130"/>
      <c r="CX461" s="130"/>
      <c r="CY461" s="130"/>
      <c r="CZ461" s="130"/>
    </row>
    <row r="462" spans="1:104">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0"/>
      <c r="AY462" s="130"/>
      <c r="AZ462" s="130"/>
      <c r="BA462" s="130"/>
      <c r="BB462" s="130"/>
      <c r="BC462" s="130"/>
      <c r="BD462" s="130"/>
      <c r="BE462" s="130"/>
      <c r="BF462" s="130"/>
      <c r="BG462" s="130"/>
      <c r="BH462" s="130"/>
      <c r="BI462" s="130"/>
      <c r="BJ462" s="130"/>
      <c r="BK462" s="130"/>
      <c r="BL462" s="130"/>
      <c r="BM462" s="130"/>
      <c r="BN462" s="130"/>
      <c r="BO462" s="130"/>
      <c r="BP462" s="130"/>
      <c r="BQ462" s="130"/>
      <c r="BR462" s="130"/>
      <c r="BS462" s="130"/>
      <c r="BT462" s="130"/>
      <c r="BU462" s="130"/>
      <c r="BV462" s="130"/>
      <c r="BW462" s="130"/>
      <c r="BX462" s="130"/>
      <c r="BY462" s="130"/>
      <c r="BZ462" s="130"/>
      <c r="CA462" s="130"/>
      <c r="CB462" s="130"/>
      <c r="CC462" s="130"/>
      <c r="CD462" s="130"/>
      <c r="CE462" s="130"/>
      <c r="CF462" s="130"/>
      <c r="CG462" s="130"/>
      <c r="CH462" s="130"/>
      <c r="CI462" s="130"/>
      <c r="CJ462" s="130"/>
      <c r="CK462" s="130"/>
      <c r="CL462" s="130"/>
      <c r="CM462" s="130"/>
      <c r="CN462" s="130"/>
      <c r="CO462" s="130"/>
      <c r="CP462" s="130"/>
      <c r="CQ462" s="130"/>
      <c r="CR462" s="130"/>
      <c r="CS462" s="130"/>
      <c r="CT462" s="130"/>
      <c r="CU462" s="130"/>
      <c r="CV462" s="130"/>
      <c r="CW462" s="130"/>
      <c r="CX462" s="130"/>
      <c r="CY462" s="130"/>
      <c r="CZ462" s="130"/>
    </row>
    <row r="463" spans="1:104">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130"/>
      <c r="BN463" s="130"/>
      <c r="BO463" s="130"/>
      <c r="BP463" s="130"/>
      <c r="BQ463" s="130"/>
      <c r="BR463" s="130"/>
      <c r="BS463" s="130"/>
      <c r="BT463" s="130"/>
      <c r="BU463" s="130"/>
      <c r="BV463" s="130"/>
      <c r="BW463" s="130"/>
      <c r="BX463" s="130"/>
      <c r="BY463" s="130"/>
      <c r="BZ463" s="130"/>
      <c r="CA463" s="130"/>
      <c r="CB463" s="130"/>
      <c r="CC463" s="130"/>
      <c r="CD463" s="130"/>
      <c r="CE463" s="130"/>
      <c r="CF463" s="130"/>
      <c r="CG463" s="130"/>
      <c r="CH463" s="130"/>
      <c r="CI463" s="130"/>
      <c r="CJ463" s="130"/>
      <c r="CK463" s="130"/>
      <c r="CL463" s="130"/>
      <c r="CM463" s="130"/>
      <c r="CN463" s="130"/>
      <c r="CO463" s="130"/>
      <c r="CP463" s="130"/>
      <c r="CQ463" s="130"/>
      <c r="CR463" s="130"/>
      <c r="CS463" s="130"/>
      <c r="CT463" s="130"/>
      <c r="CU463" s="130"/>
      <c r="CV463" s="130"/>
      <c r="CW463" s="130"/>
      <c r="CX463" s="130"/>
      <c r="CY463" s="130"/>
      <c r="CZ463" s="130"/>
    </row>
    <row r="464" spans="1:104">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0"/>
      <c r="CY464" s="130"/>
      <c r="CZ464" s="130"/>
    </row>
    <row r="465" spans="1:104">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c r="AU465" s="130"/>
      <c r="AV465" s="130"/>
      <c r="AW465" s="130"/>
      <c r="AX465" s="130"/>
      <c r="AY465" s="130"/>
      <c r="AZ465" s="130"/>
      <c r="BA465" s="130"/>
      <c r="BB465" s="130"/>
      <c r="BC465" s="130"/>
      <c r="BD465" s="130"/>
      <c r="BE465" s="130"/>
      <c r="BF465" s="130"/>
      <c r="BG465" s="130"/>
      <c r="BH465" s="130"/>
      <c r="BI465" s="130"/>
      <c r="BJ465" s="130"/>
      <c r="BK465" s="130"/>
      <c r="BL465" s="130"/>
      <c r="BM465" s="130"/>
      <c r="BN465" s="130"/>
      <c r="BO465" s="130"/>
      <c r="BP465" s="130"/>
      <c r="BQ465" s="130"/>
      <c r="BR465" s="130"/>
      <c r="BS465" s="130"/>
      <c r="BT465" s="130"/>
      <c r="BU465" s="130"/>
      <c r="BV465" s="130"/>
      <c r="BW465" s="130"/>
      <c r="BX465" s="130"/>
      <c r="BY465" s="130"/>
      <c r="BZ465" s="130"/>
      <c r="CA465" s="130"/>
      <c r="CB465" s="130"/>
      <c r="CC465" s="130"/>
      <c r="CD465" s="130"/>
      <c r="CE465" s="130"/>
      <c r="CF465" s="130"/>
      <c r="CG465" s="130"/>
      <c r="CH465" s="130"/>
      <c r="CI465" s="130"/>
      <c r="CJ465" s="130"/>
      <c r="CK465" s="130"/>
      <c r="CL465" s="130"/>
      <c r="CM465" s="130"/>
      <c r="CN465" s="130"/>
      <c r="CO465" s="130"/>
      <c r="CP465" s="130"/>
      <c r="CQ465" s="130"/>
      <c r="CR465" s="130"/>
      <c r="CS465" s="130"/>
      <c r="CT465" s="130"/>
      <c r="CU465" s="130"/>
      <c r="CV465" s="130"/>
      <c r="CW465" s="130"/>
      <c r="CX465" s="130"/>
      <c r="CY465" s="130"/>
      <c r="CZ465" s="130"/>
    </row>
    <row r="466" spans="1:104">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c r="AU466" s="130"/>
      <c r="AV466" s="130"/>
      <c r="AW466" s="130"/>
      <c r="AX466" s="130"/>
      <c r="AY466" s="130"/>
      <c r="AZ466" s="130"/>
      <c r="BA466" s="130"/>
      <c r="BB466" s="130"/>
      <c r="BC466" s="130"/>
      <c r="BD466" s="130"/>
      <c r="BE466" s="130"/>
      <c r="BF466" s="130"/>
      <c r="BG466" s="130"/>
      <c r="BH466" s="130"/>
      <c r="BI466" s="130"/>
      <c r="BJ466" s="130"/>
      <c r="BK466" s="130"/>
      <c r="BL466" s="130"/>
      <c r="BM466" s="130"/>
      <c r="BN466" s="130"/>
      <c r="BO466" s="130"/>
      <c r="BP466" s="130"/>
      <c r="BQ466" s="130"/>
      <c r="BR466" s="130"/>
      <c r="BS466" s="130"/>
      <c r="BT466" s="130"/>
      <c r="BU466" s="130"/>
      <c r="BV466" s="130"/>
      <c r="BW466" s="130"/>
      <c r="BX466" s="130"/>
      <c r="BY466" s="130"/>
      <c r="BZ466" s="130"/>
      <c r="CA466" s="130"/>
      <c r="CB466" s="130"/>
      <c r="CC466" s="130"/>
      <c r="CD466" s="130"/>
      <c r="CE466" s="130"/>
      <c r="CF466" s="130"/>
      <c r="CG466" s="130"/>
      <c r="CH466" s="130"/>
      <c r="CI466" s="130"/>
      <c r="CJ466" s="130"/>
      <c r="CK466" s="130"/>
      <c r="CL466" s="130"/>
      <c r="CM466" s="130"/>
      <c r="CN466" s="130"/>
      <c r="CO466" s="130"/>
      <c r="CP466" s="130"/>
      <c r="CQ466" s="130"/>
      <c r="CR466" s="130"/>
      <c r="CS466" s="130"/>
      <c r="CT466" s="130"/>
      <c r="CU466" s="130"/>
      <c r="CV466" s="130"/>
      <c r="CW466" s="130"/>
      <c r="CX466" s="130"/>
      <c r="CY466" s="130"/>
      <c r="CZ466" s="130"/>
    </row>
    <row r="467" spans="1:104">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130"/>
      <c r="BN467" s="130"/>
      <c r="BO467" s="130"/>
      <c r="BP467" s="130"/>
      <c r="BQ467" s="130"/>
      <c r="BR467" s="130"/>
      <c r="BS467" s="130"/>
      <c r="BT467" s="130"/>
      <c r="BU467" s="130"/>
      <c r="BV467" s="130"/>
      <c r="BW467" s="130"/>
      <c r="BX467" s="130"/>
      <c r="BY467" s="130"/>
      <c r="BZ467" s="130"/>
      <c r="CA467" s="130"/>
      <c r="CB467" s="130"/>
      <c r="CC467" s="130"/>
      <c r="CD467" s="130"/>
      <c r="CE467" s="130"/>
      <c r="CF467" s="130"/>
      <c r="CG467" s="130"/>
      <c r="CH467" s="130"/>
      <c r="CI467" s="130"/>
      <c r="CJ467" s="130"/>
      <c r="CK467" s="130"/>
      <c r="CL467" s="130"/>
      <c r="CM467" s="130"/>
      <c r="CN467" s="130"/>
      <c r="CO467" s="130"/>
      <c r="CP467" s="130"/>
      <c r="CQ467" s="130"/>
      <c r="CR467" s="130"/>
      <c r="CS467" s="130"/>
      <c r="CT467" s="130"/>
      <c r="CU467" s="130"/>
      <c r="CV467" s="130"/>
      <c r="CW467" s="130"/>
      <c r="CX467" s="130"/>
      <c r="CY467" s="130"/>
      <c r="CZ467" s="130"/>
    </row>
    <row r="468" spans="1:104">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c r="AY468" s="130"/>
      <c r="AZ468" s="130"/>
      <c r="BA468" s="130"/>
      <c r="BB468" s="130"/>
      <c r="BC468" s="130"/>
      <c r="BD468" s="130"/>
      <c r="BE468" s="130"/>
      <c r="BF468" s="130"/>
      <c r="BG468" s="130"/>
      <c r="BH468" s="130"/>
      <c r="BI468" s="130"/>
      <c r="BJ468" s="130"/>
      <c r="BK468" s="130"/>
      <c r="BL468" s="130"/>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0"/>
      <c r="CY468" s="130"/>
      <c r="CZ468" s="130"/>
    </row>
    <row r="469" spans="1:104">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c r="AU469" s="130"/>
      <c r="AV469" s="130"/>
      <c r="AW469" s="130"/>
      <c r="AX469" s="130"/>
      <c r="AY469" s="130"/>
      <c r="AZ469" s="130"/>
      <c r="BA469" s="130"/>
      <c r="BB469" s="130"/>
      <c r="BC469" s="130"/>
      <c r="BD469" s="130"/>
      <c r="BE469" s="130"/>
      <c r="BF469" s="130"/>
      <c r="BG469" s="130"/>
      <c r="BH469" s="130"/>
      <c r="BI469" s="130"/>
      <c r="BJ469" s="130"/>
      <c r="BK469" s="130"/>
      <c r="BL469" s="130"/>
      <c r="BM469" s="130"/>
      <c r="BN469" s="130"/>
      <c r="BO469" s="130"/>
      <c r="BP469" s="130"/>
      <c r="BQ469" s="130"/>
      <c r="BR469" s="130"/>
      <c r="BS469" s="130"/>
      <c r="BT469" s="130"/>
      <c r="BU469" s="130"/>
      <c r="BV469" s="130"/>
      <c r="BW469" s="130"/>
      <c r="BX469" s="130"/>
      <c r="BY469" s="130"/>
      <c r="BZ469" s="130"/>
      <c r="CA469" s="130"/>
      <c r="CB469" s="130"/>
      <c r="CC469" s="130"/>
      <c r="CD469" s="130"/>
      <c r="CE469" s="130"/>
      <c r="CF469" s="130"/>
      <c r="CG469" s="130"/>
      <c r="CH469" s="130"/>
      <c r="CI469" s="130"/>
      <c r="CJ469" s="130"/>
      <c r="CK469" s="130"/>
      <c r="CL469" s="130"/>
      <c r="CM469" s="130"/>
      <c r="CN469" s="130"/>
      <c r="CO469" s="130"/>
      <c r="CP469" s="130"/>
      <c r="CQ469" s="130"/>
      <c r="CR469" s="130"/>
      <c r="CS469" s="130"/>
      <c r="CT469" s="130"/>
      <c r="CU469" s="130"/>
      <c r="CV469" s="130"/>
      <c r="CW469" s="130"/>
      <c r="CX469" s="130"/>
      <c r="CY469" s="130"/>
      <c r="CZ469" s="130"/>
    </row>
    <row r="470" spans="1:104">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c r="AU470" s="130"/>
      <c r="AV470" s="130"/>
      <c r="AW470" s="130"/>
      <c r="AX470" s="130"/>
      <c r="AY470" s="130"/>
      <c r="AZ470" s="130"/>
      <c r="BA470" s="130"/>
      <c r="BB470" s="130"/>
      <c r="BC470" s="130"/>
      <c r="BD470" s="130"/>
      <c r="BE470" s="130"/>
      <c r="BF470" s="130"/>
      <c r="BG470" s="130"/>
      <c r="BH470" s="130"/>
      <c r="BI470" s="130"/>
      <c r="BJ470" s="130"/>
      <c r="BK470" s="130"/>
      <c r="BL470" s="130"/>
      <c r="BM470" s="130"/>
      <c r="BN470" s="130"/>
      <c r="BO470" s="130"/>
      <c r="BP470" s="130"/>
      <c r="BQ470" s="130"/>
      <c r="BR470" s="130"/>
      <c r="BS470" s="130"/>
      <c r="BT470" s="130"/>
      <c r="BU470" s="130"/>
      <c r="BV470" s="130"/>
      <c r="BW470" s="130"/>
      <c r="BX470" s="130"/>
      <c r="BY470" s="130"/>
      <c r="BZ470" s="130"/>
      <c r="CA470" s="130"/>
      <c r="CB470" s="130"/>
      <c r="CC470" s="130"/>
      <c r="CD470" s="130"/>
      <c r="CE470" s="130"/>
      <c r="CF470" s="130"/>
      <c r="CG470" s="130"/>
      <c r="CH470" s="130"/>
      <c r="CI470" s="130"/>
      <c r="CJ470" s="130"/>
      <c r="CK470" s="130"/>
      <c r="CL470" s="130"/>
      <c r="CM470" s="130"/>
      <c r="CN470" s="130"/>
      <c r="CO470" s="130"/>
      <c r="CP470" s="130"/>
      <c r="CQ470" s="130"/>
      <c r="CR470" s="130"/>
      <c r="CS470" s="130"/>
      <c r="CT470" s="130"/>
      <c r="CU470" s="130"/>
      <c r="CV470" s="130"/>
      <c r="CW470" s="130"/>
      <c r="CX470" s="130"/>
      <c r="CY470" s="130"/>
      <c r="CZ470" s="130"/>
    </row>
    <row r="471" spans="1:104">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130"/>
      <c r="BN471" s="130"/>
      <c r="BO471" s="130"/>
      <c r="BP471" s="130"/>
      <c r="BQ471" s="130"/>
      <c r="BR471" s="130"/>
      <c r="BS471" s="130"/>
      <c r="BT471" s="130"/>
      <c r="BU471" s="130"/>
      <c r="BV471" s="130"/>
      <c r="BW471" s="130"/>
      <c r="BX471" s="130"/>
      <c r="BY471" s="130"/>
      <c r="BZ471" s="130"/>
      <c r="CA471" s="130"/>
      <c r="CB471" s="130"/>
      <c r="CC471" s="130"/>
      <c r="CD471" s="130"/>
      <c r="CE471" s="130"/>
      <c r="CF471" s="130"/>
      <c r="CG471" s="130"/>
      <c r="CH471" s="130"/>
      <c r="CI471" s="130"/>
      <c r="CJ471" s="130"/>
      <c r="CK471" s="130"/>
      <c r="CL471" s="130"/>
      <c r="CM471" s="130"/>
      <c r="CN471" s="130"/>
      <c r="CO471" s="130"/>
      <c r="CP471" s="130"/>
      <c r="CQ471" s="130"/>
      <c r="CR471" s="130"/>
      <c r="CS471" s="130"/>
      <c r="CT471" s="130"/>
      <c r="CU471" s="130"/>
      <c r="CV471" s="130"/>
      <c r="CW471" s="130"/>
      <c r="CX471" s="130"/>
      <c r="CY471" s="130"/>
      <c r="CZ471" s="130"/>
    </row>
    <row r="472" spans="1:104">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0"/>
      <c r="AL472" s="130"/>
      <c r="AM472" s="130"/>
      <c r="AN472" s="130"/>
      <c r="AO472" s="130"/>
      <c r="AP472" s="130"/>
      <c r="AQ472" s="130"/>
      <c r="AR472" s="130"/>
      <c r="AS472" s="130"/>
      <c r="AT472" s="130"/>
      <c r="AU472" s="130"/>
      <c r="AV472" s="130"/>
      <c r="AW472" s="130"/>
      <c r="AX472" s="130"/>
      <c r="AY472" s="130"/>
      <c r="AZ472" s="130"/>
      <c r="BA472" s="130"/>
      <c r="BB472" s="130"/>
      <c r="BC472" s="130"/>
      <c r="BD472" s="130"/>
      <c r="BE472" s="130"/>
      <c r="BF472" s="130"/>
      <c r="BG472" s="130"/>
      <c r="BH472" s="130"/>
      <c r="BI472" s="130"/>
      <c r="BJ472" s="130"/>
      <c r="BK472" s="130"/>
      <c r="BL472" s="130"/>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0"/>
      <c r="CY472" s="130"/>
      <c r="CZ472" s="130"/>
    </row>
    <row r="473" spans="1:104">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c r="AU473" s="130"/>
      <c r="AV473" s="130"/>
      <c r="AW473" s="130"/>
      <c r="AX473" s="130"/>
      <c r="AY473" s="130"/>
      <c r="AZ473" s="130"/>
      <c r="BA473" s="130"/>
      <c r="BB473" s="130"/>
      <c r="BC473" s="130"/>
      <c r="BD473" s="130"/>
      <c r="BE473" s="130"/>
      <c r="BF473" s="130"/>
      <c r="BG473" s="130"/>
      <c r="BH473" s="130"/>
      <c r="BI473" s="130"/>
      <c r="BJ473" s="130"/>
      <c r="BK473" s="130"/>
      <c r="BL473" s="130"/>
      <c r="BM473" s="130"/>
      <c r="BN473" s="130"/>
      <c r="BO473" s="130"/>
      <c r="BP473" s="130"/>
      <c r="BQ473" s="130"/>
      <c r="BR473" s="130"/>
      <c r="BS473" s="130"/>
      <c r="BT473" s="130"/>
      <c r="BU473" s="130"/>
      <c r="BV473" s="130"/>
      <c r="BW473" s="130"/>
      <c r="BX473" s="130"/>
      <c r="BY473" s="130"/>
      <c r="BZ473" s="130"/>
      <c r="CA473" s="130"/>
      <c r="CB473" s="130"/>
      <c r="CC473" s="130"/>
      <c r="CD473" s="130"/>
      <c r="CE473" s="130"/>
      <c r="CF473" s="130"/>
      <c r="CG473" s="130"/>
      <c r="CH473" s="130"/>
      <c r="CI473" s="130"/>
      <c r="CJ473" s="130"/>
      <c r="CK473" s="130"/>
      <c r="CL473" s="130"/>
      <c r="CM473" s="130"/>
      <c r="CN473" s="130"/>
      <c r="CO473" s="130"/>
      <c r="CP473" s="130"/>
      <c r="CQ473" s="130"/>
      <c r="CR473" s="130"/>
      <c r="CS473" s="130"/>
      <c r="CT473" s="130"/>
      <c r="CU473" s="130"/>
      <c r="CV473" s="130"/>
      <c r="CW473" s="130"/>
      <c r="CX473" s="130"/>
      <c r="CY473" s="130"/>
      <c r="CZ473" s="130"/>
    </row>
    <row r="474" spans="1:104">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130"/>
      <c r="BN474" s="130"/>
      <c r="BO474" s="130"/>
      <c r="BP474" s="130"/>
      <c r="BQ474" s="130"/>
      <c r="BR474" s="130"/>
      <c r="BS474" s="130"/>
      <c r="BT474" s="130"/>
      <c r="BU474" s="130"/>
      <c r="BV474" s="130"/>
      <c r="BW474" s="130"/>
      <c r="BX474" s="130"/>
      <c r="BY474" s="130"/>
      <c r="BZ474" s="130"/>
      <c r="CA474" s="130"/>
      <c r="CB474" s="130"/>
      <c r="CC474" s="130"/>
      <c r="CD474" s="130"/>
      <c r="CE474" s="130"/>
      <c r="CF474" s="130"/>
      <c r="CG474" s="130"/>
      <c r="CH474" s="130"/>
      <c r="CI474" s="130"/>
      <c r="CJ474" s="130"/>
      <c r="CK474" s="130"/>
      <c r="CL474" s="130"/>
      <c r="CM474" s="130"/>
      <c r="CN474" s="130"/>
      <c r="CO474" s="130"/>
      <c r="CP474" s="130"/>
      <c r="CQ474" s="130"/>
      <c r="CR474" s="130"/>
      <c r="CS474" s="130"/>
      <c r="CT474" s="130"/>
      <c r="CU474" s="130"/>
      <c r="CV474" s="130"/>
      <c r="CW474" s="130"/>
      <c r="CX474" s="130"/>
      <c r="CY474" s="130"/>
      <c r="CZ474" s="130"/>
    </row>
    <row r="475" spans="1:104">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130"/>
      <c r="BN475" s="130"/>
      <c r="BO475" s="130"/>
      <c r="BP475" s="130"/>
      <c r="BQ475" s="130"/>
      <c r="BR475" s="130"/>
      <c r="BS475" s="130"/>
      <c r="BT475" s="130"/>
      <c r="BU475" s="130"/>
      <c r="BV475" s="130"/>
      <c r="BW475" s="130"/>
      <c r="BX475" s="130"/>
      <c r="BY475" s="130"/>
      <c r="BZ475" s="130"/>
      <c r="CA475" s="130"/>
      <c r="CB475" s="130"/>
      <c r="CC475" s="130"/>
      <c r="CD475" s="130"/>
      <c r="CE475" s="130"/>
      <c r="CF475" s="130"/>
      <c r="CG475" s="130"/>
      <c r="CH475" s="130"/>
      <c r="CI475" s="130"/>
      <c r="CJ475" s="130"/>
      <c r="CK475" s="130"/>
      <c r="CL475" s="130"/>
      <c r="CM475" s="130"/>
      <c r="CN475" s="130"/>
      <c r="CO475" s="130"/>
      <c r="CP475" s="130"/>
      <c r="CQ475" s="130"/>
      <c r="CR475" s="130"/>
      <c r="CS475" s="130"/>
      <c r="CT475" s="130"/>
      <c r="CU475" s="130"/>
      <c r="CV475" s="130"/>
      <c r="CW475" s="130"/>
      <c r="CX475" s="130"/>
      <c r="CY475" s="130"/>
      <c r="CZ475" s="130"/>
    </row>
    <row r="476" spans="1:104">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0"/>
      <c r="AL476" s="130"/>
      <c r="AM476" s="130"/>
      <c r="AN476" s="130"/>
      <c r="AO476" s="130"/>
      <c r="AP476" s="130"/>
      <c r="AQ476" s="130"/>
      <c r="AR476" s="130"/>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0"/>
      <c r="CY476" s="130"/>
      <c r="CZ476" s="130"/>
    </row>
    <row r="477" spans="1:104">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130"/>
      <c r="BN477" s="130"/>
      <c r="BO477" s="130"/>
      <c r="BP477" s="130"/>
      <c r="BQ477" s="130"/>
      <c r="BR477" s="130"/>
      <c r="BS477" s="130"/>
      <c r="BT477" s="130"/>
      <c r="BU477" s="130"/>
      <c r="BV477" s="130"/>
      <c r="BW477" s="130"/>
      <c r="BX477" s="130"/>
      <c r="BY477" s="130"/>
      <c r="BZ477" s="130"/>
      <c r="CA477" s="130"/>
      <c r="CB477" s="130"/>
      <c r="CC477" s="130"/>
      <c r="CD477" s="130"/>
      <c r="CE477" s="130"/>
      <c r="CF477" s="130"/>
      <c r="CG477" s="130"/>
      <c r="CH477" s="130"/>
      <c r="CI477" s="130"/>
      <c r="CJ477" s="130"/>
      <c r="CK477" s="130"/>
      <c r="CL477" s="130"/>
      <c r="CM477" s="130"/>
      <c r="CN477" s="130"/>
      <c r="CO477" s="130"/>
      <c r="CP477" s="130"/>
      <c r="CQ477" s="130"/>
      <c r="CR477" s="130"/>
      <c r="CS477" s="130"/>
      <c r="CT477" s="130"/>
      <c r="CU477" s="130"/>
      <c r="CV477" s="130"/>
      <c r="CW477" s="130"/>
      <c r="CX477" s="130"/>
      <c r="CY477" s="130"/>
      <c r="CZ477" s="130"/>
    </row>
    <row r="478" spans="1:104">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c r="AU478" s="130"/>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c r="CY478" s="130"/>
      <c r="CZ478" s="130"/>
    </row>
    <row r="479" spans="1:104">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c r="CY479" s="130"/>
      <c r="CZ479" s="130"/>
    </row>
    <row r="480" spans="1:104">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0"/>
      <c r="AL480" s="130"/>
      <c r="AM480" s="130"/>
      <c r="AN480" s="130"/>
      <c r="AO480" s="130"/>
      <c r="AP480" s="130"/>
      <c r="AQ480" s="130"/>
      <c r="AR480" s="130"/>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130"/>
      <c r="BN480" s="130"/>
      <c r="BO480" s="130"/>
      <c r="BP480" s="130"/>
      <c r="BQ480" s="130"/>
      <c r="BR480" s="130"/>
      <c r="BS480" s="130"/>
      <c r="BT480" s="130"/>
      <c r="BU480" s="130"/>
      <c r="BV480" s="130"/>
      <c r="BW480" s="130"/>
      <c r="BX480" s="130"/>
      <c r="BY480" s="130"/>
      <c r="BZ480" s="130"/>
      <c r="CA480" s="130"/>
      <c r="CB480" s="130"/>
      <c r="CC480" s="130"/>
      <c r="CD480" s="130"/>
      <c r="CE480" s="130"/>
      <c r="CF480" s="130"/>
      <c r="CG480" s="130"/>
      <c r="CH480" s="130"/>
      <c r="CI480" s="130"/>
      <c r="CJ480" s="130"/>
      <c r="CK480" s="130"/>
      <c r="CL480" s="130"/>
      <c r="CM480" s="130"/>
      <c r="CN480" s="130"/>
      <c r="CO480" s="130"/>
      <c r="CP480" s="130"/>
      <c r="CQ480" s="130"/>
      <c r="CR480" s="130"/>
      <c r="CS480" s="130"/>
      <c r="CT480" s="130"/>
      <c r="CU480" s="130"/>
      <c r="CV480" s="130"/>
      <c r="CW480" s="130"/>
      <c r="CX480" s="130"/>
      <c r="CY480" s="130"/>
      <c r="CZ480" s="130"/>
    </row>
    <row r="481" spans="1:104">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130"/>
      <c r="BN481" s="130"/>
      <c r="BO481" s="130"/>
      <c r="BP481" s="130"/>
      <c r="BQ481" s="130"/>
      <c r="BR481" s="130"/>
      <c r="BS481" s="130"/>
      <c r="BT481" s="130"/>
      <c r="BU481" s="130"/>
      <c r="BV481" s="130"/>
      <c r="BW481" s="130"/>
      <c r="BX481" s="130"/>
      <c r="BY481" s="130"/>
      <c r="BZ481" s="130"/>
      <c r="CA481" s="130"/>
      <c r="CB481" s="130"/>
      <c r="CC481" s="130"/>
      <c r="CD481" s="130"/>
      <c r="CE481" s="130"/>
      <c r="CF481" s="130"/>
      <c r="CG481" s="130"/>
      <c r="CH481" s="130"/>
      <c r="CI481" s="130"/>
      <c r="CJ481" s="130"/>
      <c r="CK481" s="130"/>
      <c r="CL481" s="130"/>
      <c r="CM481" s="130"/>
      <c r="CN481" s="130"/>
      <c r="CO481" s="130"/>
      <c r="CP481" s="130"/>
      <c r="CQ481" s="130"/>
      <c r="CR481" s="130"/>
      <c r="CS481" s="130"/>
      <c r="CT481" s="130"/>
      <c r="CU481" s="130"/>
      <c r="CV481" s="130"/>
      <c r="CW481" s="130"/>
      <c r="CX481" s="130"/>
      <c r="CY481" s="130"/>
      <c r="CZ481" s="130"/>
    </row>
    <row r="482" spans="1:104">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0"/>
      <c r="AY482" s="130"/>
      <c r="AZ482" s="130"/>
      <c r="BA482" s="130"/>
      <c r="BB482" s="130"/>
      <c r="BC482" s="130"/>
      <c r="BD482" s="130"/>
      <c r="BE482" s="130"/>
      <c r="BF482" s="130"/>
      <c r="BG482" s="130"/>
      <c r="BH482" s="130"/>
      <c r="BI482" s="130"/>
      <c r="BJ482" s="130"/>
      <c r="BK482" s="130"/>
      <c r="BL482" s="130"/>
      <c r="BM482" s="130"/>
      <c r="BN482" s="130"/>
      <c r="BO482" s="130"/>
      <c r="BP482" s="130"/>
      <c r="BQ482" s="130"/>
      <c r="BR482" s="130"/>
      <c r="BS482" s="130"/>
      <c r="BT482" s="130"/>
      <c r="BU482" s="130"/>
      <c r="BV482" s="130"/>
      <c r="BW482" s="130"/>
      <c r="BX482" s="130"/>
      <c r="BY482" s="130"/>
      <c r="BZ482" s="130"/>
      <c r="CA482" s="130"/>
      <c r="CB482" s="130"/>
      <c r="CC482" s="130"/>
      <c r="CD482" s="130"/>
      <c r="CE482" s="130"/>
      <c r="CF482" s="130"/>
      <c r="CG482" s="130"/>
      <c r="CH482" s="130"/>
      <c r="CI482" s="130"/>
      <c r="CJ482" s="130"/>
      <c r="CK482" s="130"/>
      <c r="CL482" s="130"/>
      <c r="CM482" s="130"/>
      <c r="CN482" s="130"/>
      <c r="CO482" s="130"/>
      <c r="CP482" s="130"/>
      <c r="CQ482" s="130"/>
      <c r="CR482" s="130"/>
      <c r="CS482" s="130"/>
      <c r="CT482" s="130"/>
      <c r="CU482" s="130"/>
      <c r="CV482" s="130"/>
      <c r="CW482" s="130"/>
      <c r="CX482" s="130"/>
      <c r="CY482" s="130"/>
      <c r="CZ482" s="130"/>
    </row>
    <row r="483" spans="1:104">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0"/>
      <c r="AY483" s="130"/>
      <c r="AZ483" s="130"/>
      <c r="BA483" s="130"/>
      <c r="BB483" s="130"/>
      <c r="BC483" s="130"/>
      <c r="BD483" s="130"/>
      <c r="BE483" s="130"/>
      <c r="BF483" s="130"/>
      <c r="BG483" s="130"/>
      <c r="BH483" s="130"/>
      <c r="BI483" s="130"/>
      <c r="BJ483" s="130"/>
      <c r="BK483" s="130"/>
      <c r="BL483" s="130"/>
      <c r="BM483" s="130"/>
      <c r="BN483" s="130"/>
      <c r="BO483" s="130"/>
      <c r="BP483" s="130"/>
      <c r="BQ483" s="130"/>
      <c r="BR483" s="130"/>
      <c r="BS483" s="130"/>
      <c r="BT483" s="130"/>
      <c r="BU483" s="130"/>
      <c r="BV483" s="130"/>
      <c r="BW483" s="130"/>
      <c r="BX483" s="130"/>
      <c r="BY483" s="130"/>
      <c r="BZ483" s="130"/>
      <c r="CA483" s="130"/>
      <c r="CB483" s="130"/>
      <c r="CC483" s="130"/>
      <c r="CD483" s="130"/>
      <c r="CE483" s="130"/>
      <c r="CF483" s="130"/>
      <c r="CG483" s="130"/>
      <c r="CH483" s="130"/>
      <c r="CI483" s="130"/>
      <c r="CJ483" s="130"/>
      <c r="CK483" s="130"/>
      <c r="CL483" s="130"/>
      <c r="CM483" s="130"/>
      <c r="CN483" s="130"/>
      <c r="CO483" s="130"/>
      <c r="CP483" s="130"/>
      <c r="CQ483" s="130"/>
      <c r="CR483" s="130"/>
      <c r="CS483" s="130"/>
      <c r="CT483" s="130"/>
      <c r="CU483" s="130"/>
      <c r="CV483" s="130"/>
      <c r="CW483" s="130"/>
      <c r="CX483" s="130"/>
      <c r="CY483" s="130"/>
      <c r="CZ483" s="130"/>
    </row>
    <row r="484" spans="1:104">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130"/>
      <c r="BN484" s="130"/>
      <c r="BO484" s="130"/>
      <c r="BP484" s="130"/>
      <c r="BQ484" s="130"/>
      <c r="BR484" s="130"/>
      <c r="BS484" s="130"/>
      <c r="BT484" s="130"/>
      <c r="BU484" s="130"/>
      <c r="BV484" s="130"/>
      <c r="BW484" s="130"/>
      <c r="BX484" s="130"/>
      <c r="BY484" s="130"/>
      <c r="BZ484" s="130"/>
      <c r="CA484" s="130"/>
      <c r="CB484" s="130"/>
      <c r="CC484" s="130"/>
      <c r="CD484" s="130"/>
      <c r="CE484" s="130"/>
      <c r="CF484" s="130"/>
      <c r="CG484" s="130"/>
      <c r="CH484" s="130"/>
      <c r="CI484" s="130"/>
      <c r="CJ484" s="130"/>
      <c r="CK484" s="130"/>
      <c r="CL484" s="130"/>
      <c r="CM484" s="130"/>
      <c r="CN484" s="130"/>
      <c r="CO484" s="130"/>
      <c r="CP484" s="130"/>
      <c r="CQ484" s="130"/>
      <c r="CR484" s="130"/>
      <c r="CS484" s="130"/>
      <c r="CT484" s="130"/>
      <c r="CU484" s="130"/>
      <c r="CV484" s="130"/>
      <c r="CW484" s="130"/>
      <c r="CX484" s="130"/>
      <c r="CY484" s="130"/>
      <c r="CZ484" s="130"/>
    </row>
    <row r="485" spans="1:104">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0"/>
      <c r="AL485" s="130"/>
      <c r="AM485" s="130"/>
      <c r="AN485" s="130"/>
      <c r="AO485" s="130"/>
      <c r="AP485" s="130"/>
      <c r="AQ485" s="130"/>
      <c r="AR485" s="130"/>
      <c r="AS485" s="130"/>
      <c r="AT485" s="130"/>
      <c r="AU485" s="130"/>
      <c r="AV485" s="130"/>
      <c r="AW485" s="130"/>
      <c r="AX485" s="130"/>
      <c r="AY485" s="130"/>
      <c r="AZ485" s="130"/>
      <c r="BA485" s="130"/>
      <c r="BB485" s="130"/>
      <c r="BC485" s="130"/>
      <c r="BD485" s="130"/>
      <c r="BE485" s="130"/>
      <c r="BF485" s="130"/>
      <c r="BG485" s="130"/>
      <c r="BH485" s="130"/>
      <c r="BI485" s="130"/>
      <c r="BJ485" s="130"/>
      <c r="BK485" s="130"/>
      <c r="BL485" s="130"/>
      <c r="BM485" s="130"/>
      <c r="BN485" s="130"/>
      <c r="BO485" s="130"/>
      <c r="BP485" s="130"/>
      <c r="BQ485" s="130"/>
      <c r="BR485" s="130"/>
      <c r="BS485" s="130"/>
      <c r="BT485" s="130"/>
      <c r="BU485" s="130"/>
      <c r="BV485" s="130"/>
      <c r="BW485" s="130"/>
      <c r="BX485" s="130"/>
      <c r="BY485" s="130"/>
      <c r="BZ485" s="130"/>
      <c r="CA485" s="130"/>
      <c r="CB485" s="130"/>
      <c r="CC485" s="130"/>
      <c r="CD485" s="130"/>
      <c r="CE485" s="130"/>
      <c r="CF485" s="130"/>
      <c r="CG485" s="130"/>
      <c r="CH485" s="130"/>
      <c r="CI485" s="130"/>
      <c r="CJ485" s="130"/>
      <c r="CK485" s="130"/>
      <c r="CL485" s="130"/>
      <c r="CM485" s="130"/>
      <c r="CN485" s="130"/>
      <c r="CO485" s="130"/>
      <c r="CP485" s="130"/>
      <c r="CQ485" s="130"/>
      <c r="CR485" s="130"/>
      <c r="CS485" s="130"/>
      <c r="CT485" s="130"/>
      <c r="CU485" s="130"/>
      <c r="CV485" s="130"/>
      <c r="CW485" s="130"/>
      <c r="CX485" s="130"/>
      <c r="CY485" s="130"/>
      <c r="CZ485" s="130"/>
    </row>
    <row r="486" spans="1:104">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0"/>
      <c r="AL486" s="130"/>
      <c r="AM486" s="130"/>
      <c r="AN486" s="130"/>
      <c r="AO486" s="130"/>
      <c r="AP486" s="130"/>
      <c r="AQ486" s="130"/>
      <c r="AR486" s="130"/>
      <c r="AS486" s="130"/>
      <c r="AT486" s="130"/>
      <c r="AU486" s="130"/>
      <c r="AV486" s="130"/>
      <c r="AW486" s="130"/>
      <c r="AX486" s="130"/>
      <c r="AY486" s="130"/>
      <c r="AZ486" s="130"/>
      <c r="BA486" s="130"/>
      <c r="BB486" s="130"/>
      <c r="BC486" s="130"/>
      <c r="BD486" s="130"/>
      <c r="BE486" s="130"/>
      <c r="BF486" s="130"/>
      <c r="BG486" s="130"/>
      <c r="BH486" s="130"/>
      <c r="BI486" s="130"/>
      <c r="BJ486" s="130"/>
      <c r="BK486" s="130"/>
      <c r="BL486" s="130"/>
      <c r="BM486" s="130"/>
      <c r="BN486" s="130"/>
      <c r="BO486" s="130"/>
      <c r="BP486" s="130"/>
      <c r="BQ486" s="130"/>
      <c r="BR486" s="130"/>
      <c r="BS486" s="130"/>
      <c r="BT486" s="130"/>
      <c r="BU486" s="130"/>
      <c r="BV486" s="130"/>
      <c r="BW486" s="130"/>
      <c r="BX486" s="130"/>
      <c r="BY486" s="130"/>
      <c r="BZ486" s="130"/>
      <c r="CA486" s="130"/>
      <c r="CB486" s="130"/>
      <c r="CC486" s="130"/>
      <c r="CD486" s="130"/>
      <c r="CE486" s="130"/>
      <c r="CF486" s="130"/>
      <c r="CG486" s="130"/>
      <c r="CH486" s="130"/>
      <c r="CI486" s="130"/>
      <c r="CJ486" s="130"/>
      <c r="CK486" s="130"/>
      <c r="CL486" s="130"/>
      <c r="CM486" s="130"/>
      <c r="CN486" s="130"/>
      <c r="CO486" s="130"/>
      <c r="CP486" s="130"/>
      <c r="CQ486" s="130"/>
      <c r="CR486" s="130"/>
      <c r="CS486" s="130"/>
      <c r="CT486" s="130"/>
      <c r="CU486" s="130"/>
      <c r="CV486" s="130"/>
      <c r="CW486" s="130"/>
      <c r="CX486" s="130"/>
      <c r="CY486" s="130"/>
      <c r="CZ486" s="130"/>
    </row>
    <row r="487" spans="1:104">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0"/>
      <c r="AM487" s="130"/>
      <c r="AN487" s="130"/>
      <c r="AO487" s="130"/>
      <c r="AP487" s="130"/>
      <c r="AQ487" s="130"/>
      <c r="AR487" s="130"/>
      <c r="AS487" s="130"/>
      <c r="AT487" s="130"/>
      <c r="AU487" s="130"/>
      <c r="AV487" s="130"/>
      <c r="AW487" s="130"/>
      <c r="AX487" s="130"/>
      <c r="AY487" s="130"/>
      <c r="AZ487" s="130"/>
      <c r="BA487" s="130"/>
      <c r="BB487" s="130"/>
      <c r="BC487" s="130"/>
      <c r="BD487" s="130"/>
      <c r="BE487" s="130"/>
      <c r="BF487" s="130"/>
      <c r="BG487" s="130"/>
      <c r="BH487" s="130"/>
      <c r="BI487" s="130"/>
      <c r="BJ487" s="130"/>
      <c r="BK487" s="130"/>
      <c r="BL487" s="130"/>
      <c r="BM487" s="130"/>
      <c r="BN487" s="130"/>
      <c r="BO487" s="130"/>
      <c r="BP487" s="130"/>
      <c r="BQ487" s="130"/>
      <c r="BR487" s="130"/>
      <c r="BS487" s="130"/>
      <c r="BT487" s="130"/>
      <c r="BU487" s="130"/>
      <c r="BV487" s="130"/>
      <c r="BW487" s="130"/>
      <c r="BX487" s="130"/>
      <c r="BY487" s="130"/>
      <c r="BZ487" s="130"/>
      <c r="CA487" s="130"/>
      <c r="CB487" s="130"/>
      <c r="CC487" s="130"/>
      <c r="CD487" s="130"/>
      <c r="CE487" s="130"/>
      <c r="CF487" s="130"/>
      <c r="CG487" s="130"/>
      <c r="CH487" s="130"/>
      <c r="CI487" s="130"/>
      <c r="CJ487" s="130"/>
      <c r="CK487" s="130"/>
      <c r="CL487" s="130"/>
      <c r="CM487" s="130"/>
      <c r="CN487" s="130"/>
      <c r="CO487" s="130"/>
      <c r="CP487" s="130"/>
      <c r="CQ487" s="130"/>
      <c r="CR487" s="130"/>
      <c r="CS487" s="130"/>
      <c r="CT487" s="130"/>
      <c r="CU487" s="130"/>
      <c r="CV487" s="130"/>
      <c r="CW487" s="130"/>
      <c r="CX487" s="130"/>
      <c r="CY487" s="130"/>
      <c r="CZ487" s="130"/>
    </row>
    <row r="488" spans="1:104">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30"/>
      <c r="AM488" s="130"/>
      <c r="AN488" s="130"/>
      <c r="AO488" s="130"/>
      <c r="AP488" s="130"/>
      <c r="AQ488" s="130"/>
      <c r="AR488" s="130"/>
      <c r="AS488" s="130"/>
      <c r="AT488" s="130"/>
      <c r="AU488" s="130"/>
      <c r="AV488" s="130"/>
      <c r="AW488" s="130"/>
      <c r="AX488" s="130"/>
      <c r="AY488" s="130"/>
      <c r="AZ488" s="130"/>
      <c r="BA488" s="130"/>
      <c r="BB488" s="130"/>
      <c r="BC488" s="130"/>
      <c r="BD488" s="130"/>
      <c r="BE488" s="130"/>
      <c r="BF488" s="130"/>
      <c r="BG488" s="130"/>
      <c r="BH488" s="130"/>
      <c r="BI488" s="130"/>
      <c r="BJ488" s="130"/>
      <c r="BK488" s="130"/>
      <c r="BL488" s="130"/>
      <c r="BM488" s="130"/>
      <c r="BN488" s="130"/>
      <c r="BO488" s="130"/>
      <c r="BP488" s="130"/>
      <c r="BQ488" s="130"/>
      <c r="BR488" s="130"/>
      <c r="BS488" s="130"/>
      <c r="BT488" s="130"/>
      <c r="BU488" s="130"/>
      <c r="BV488" s="130"/>
      <c r="BW488" s="130"/>
      <c r="BX488" s="130"/>
      <c r="BY488" s="130"/>
      <c r="BZ488" s="130"/>
      <c r="CA488" s="130"/>
      <c r="CB488" s="130"/>
      <c r="CC488" s="130"/>
      <c r="CD488" s="130"/>
      <c r="CE488" s="130"/>
      <c r="CF488" s="130"/>
      <c r="CG488" s="130"/>
      <c r="CH488" s="130"/>
      <c r="CI488" s="130"/>
      <c r="CJ488" s="130"/>
      <c r="CK488" s="130"/>
      <c r="CL488" s="130"/>
      <c r="CM488" s="130"/>
      <c r="CN488" s="130"/>
      <c r="CO488" s="130"/>
      <c r="CP488" s="130"/>
      <c r="CQ488" s="130"/>
      <c r="CR488" s="130"/>
      <c r="CS488" s="130"/>
      <c r="CT488" s="130"/>
      <c r="CU488" s="130"/>
      <c r="CV488" s="130"/>
      <c r="CW488" s="130"/>
      <c r="CX488" s="130"/>
      <c r="CY488" s="130"/>
      <c r="CZ488" s="130"/>
    </row>
    <row r="489" spans="1:104">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130"/>
      <c r="BN489" s="130"/>
      <c r="BO489" s="130"/>
      <c r="BP489" s="130"/>
      <c r="BQ489" s="130"/>
      <c r="BR489" s="130"/>
      <c r="BS489" s="130"/>
      <c r="BT489" s="130"/>
      <c r="BU489" s="130"/>
      <c r="BV489" s="130"/>
      <c r="BW489" s="130"/>
      <c r="BX489" s="130"/>
      <c r="BY489" s="130"/>
      <c r="BZ489" s="130"/>
      <c r="CA489" s="130"/>
      <c r="CB489" s="130"/>
      <c r="CC489" s="130"/>
      <c r="CD489" s="130"/>
      <c r="CE489" s="130"/>
      <c r="CF489" s="130"/>
      <c r="CG489" s="130"/>
      <c r="CH489" s="130"/>
      <c r="CI489" s="130"/>
      <c r="CJ489" s="130"/>
      <c r="CK489" s="130"/>
      <c r="CL489" s="130"/>
      <c r="CM489" s="130"/>
      <c r="CN489" s="130"/>
      <c r="CO489" s="130"/>
      <c r="CP489" s="130"/>
      <c r="CQ489" s="130"/>
      <c r="CR489" s="130"/>
      <c r="CS489" s="130"/>
      <c r="CT489" s="130"/>
      <c r="CU489" s="130"/>
      <c r="CV489" s="130"/>
      <c r="CW489" s="130"/>
      <c r="CX489" s="130"/>
      <c r="CY489" s="130"/>
      <c r="CZ489" s="130"/>
    </row>
    <row r="490" spans="1:104">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30"/>
      <c r="AR490" s="130"/>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130"/>
      <c r="BN490" s="130"/>
      <c r="BO490" s="130"/>
      <c r="BP490" s="130"/>
      <c r="BQ490" s="130"/>
      <c r="BR490" s="130"/>
      <c r="BS490" s="130"/>
      <c r="BT490" s="130"/>
      <c r="BU490" s="130"/>
      <c r="BV490" s="130"/>
      <c r="BW490" s="130"/>
      <c r="BX490" s="130"/>
      <c r="BY490" s="130"/>
      <c r="BZ490" s="130"/>
      <c r="CA490" s="130"/>
      <c r="CB490" s="130"/>
      <c r="CC490" s="130"/>
      <c r="CD490" s="130"/>
      <c r="CE490" s="130"/>
      <c r="CF490" s="130"/>
      <c r="CG490" s="130"/>
      <c r="CH490" s="130"/>
      <c r="CI490" s="130"/>
      <c r="CJ490" s="130"/>
      <c r="CK490" s="130"/>
      <c r="CL490" s="130"/>
      <c r="CM490" s="130"/>
      <c r="CN490" s="130"/>
      <c r="CO490" s="130"/>
      <c r="CP490" s="130"/>
      <c r="CQ490" s="130"/>
      <c r="CR490" s="130"/>
      <c r="CS490" s="130"/>
      <c r="CT490" s="130"/>
      <c r="CU490" s="130"/>
      <c r="CV490" s="130"/>
      <c r="CW490" s="130"/>
      <c r="CX490" s="130"/>
      <c r="CY490" s="130"/>
      <c r="CZ490" s="130"/>
    </row>
    <row r="491" spans="1:104">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30"/>
      <c r="AR491" s="130"/>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130"/>
      <c r="BN491" s="130"/>
      <c r="BO491" s="130"/>
      <c r="BP491" s="130"/>
      <c r="BQ491" s="130"/>
      <c r="BR491" s="130"/>
      <c r="BS491" s="130"/>
      <c r="BT491" s="130"/>
      <c r="BU491" s="130"/>
      <c r="BV491" s="130"/>
      <c r="BW491" s="130"/>
      <c r="BX491" s="130"/>
      <c r="BY491" s="130"/>
      <c r="BZ491" s="130"/>
      <c r="CA491" s="130"/>
      <c r="CB491" s="130"/>
      <c r="CC491" s="130"/>
      <c r="CD491" s="130"/>
      <c r="CE491" s="130"/>
      <c r="CF491" s="130"/>
      <c r="CG491" s="130"/>
      <c r="CH491" s="130"/>
      <c r="CI491" s="130"/>
      <c r="CJ491" s="130"/>
      <c r="CK491" s="130"/>
      <c r="CL491" s="130"/>
      <c r="CM491" s="130"/>
      <c r="CN491" s="130"/>
      <c r="CO491" s="130"/>
      <c r="CP491" s="130"/>
      <c r="CQ491" s="130"/>
      <c r="CR491" s="130"/>
      <c r="CS491" s="130"/>
      <c r="CT491" s="130"/>
      <c r="CU491" s="130"/>
      <c r="CV491" s="130"/>
      <c r="CW491" s="130"/>
      <c r="CX491" s="130"/>
      <c r="CY491" s="130"/>
      <c r="CZ491" s="130"/>
    </row>
    <row r="492" spans="1:104">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0"/>
      <c r="AL492" s="130"/>
      <c r="AM492" s="130"/>
      <c r="AN492" s="130"/>
      <c r="AO492" s="130"/>
      <c r="AP492" s="130"/>
      <c r="AQ492" s="130"/>
      <c r="AR492" s="130"/>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130"/>
      <c r="BN492" s="130"/>
      <c r="BO492" s="130"/>
      <c r="BP492" s="130"/>
      <c r="BQ492" s="130"/>
      <c r="BR492" s="130"/>
      <c r="BS492" s="130"/>
      <c r="BT492" s="130"/>
      <c r="BU492" s="130"/>
      <c r="BV492" s="130"/>
      <c r="BW492" s="130"/>
      <c r="BX492" s="130"/>
      <c r="BY492" s="130"/>
      <c r="BZ492" s="130"/>
      <c r="CA492" s="130"/>
      <c r="CB492" s="130"/>
      <c r="CC492" s="130"/>
      <c r="CD492" s="130"/>
      <c r="CE492" s="130"/>
      <c r="CF492" s="130"/>
      <c r="CG492" s="130"/>
      <c r="CH492" s="130"/>
      <c r="CI492" s="130"/>
      <c r="CJ492" s="130"/>
      <c r="CK492" s="130"/>
      <c r="CL492" s="130"/>
      <c r="CM492" s="130"/>
      <c r="CN492" s="130"/>
      <c r="CO492" s="130"/>
      <c r="CP492" s="130"/>
      <c r="CQ492" s="130"/>
      <c r="CR492" s="130"/>
      <c r="CS492" s="130"/>
      <c r="CT492" s="130"/>
      <c r="CU492" s="130"/>
      <c r="CV492" s="130"/>
      <c r="CW492" s="130"/>
      <c r="CX492" s="130"/>
      <c r="CY492" s="130"/>
      <c r="CZ492" s="130"/>
    </row>
    <row r="493" spans="1:104">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c r="AL493" s="130"/>
      <c r="AM493" s="130"/>
      <c r="AN493" s="130"/>
      <c r="AO493" s="130"/>
      <c r="AP493" s="130"/>
      <c r="AQ493" s="130"/>
      <c r="AR493" s="130"/>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130"/>
      <c r="BN493" s="130"/>
      <c r="BO493" s="130"/>
      <c r="BP493" s="130"/>
      <c r="BQ493" s="130"/>
      <c r="BR493" s="130"/>
      <c r="BS493" s="130"/>
      <c r="BT493" s="130"/>
      <c r="BU493" s="130"/>
      <c r="BV493" s="130"/>
      <c r="BW493" s="130"/>
      <c r="BX493" s="130"/>
      <c r="BY493" s="130"/>
      <c r="BZ493" s="130"/>
      <c r="CA493" s="130"/>
      <c r="CB493" s="130"/>
      <c r="CC493" s="130"/>
      <c r="CD493" s="130"/>
      <c r="CE493" s="130"/>
      <c r="CF493" s="130"/>
      <c r="CG493" s="130"/>
      <c r="CH493" s="130"/>
      <c r="CI493" s="130"/>
      <c r="CJ493" s="130"/>
      <c r="CK493" s="130"/>
      <c r="CL493" s="130"/>
      <c r="CM493" s="130"/>
      <c r="CN493" s="130"/>
      <c r="CO493" s="130"/>
      <c r="CP493" s="130"/>
      <c r="CQ493" s="130"/>
      <c r="CR493" s="130"/>
      <c r="CS493" s="130"/>
      <c r="CT493" s="130"/>
      <c r="CU493" s="130"/>
      <c r="CV493" s="130"/>
      <c r="CW493" s="130"/>
      <c r="CX493" s="130"/>
      <c r="CY493" s="130"/>
      <c r="CZ493" s="130"/>
    </row>
    <row r="494" spans="1:104">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130"/>
      <c r="BN494" s="130"/>
      <c r="BO494" s="130"/>
      <c r="BP494" s="130"/>
      <c r="BQ494" s="130"/>
      <c r="BR494" s="130"/>
      <c r="BS494" s="130"/>
      <c r="BT494" s="130"/>
      <c r="BU494" s="130"/>
      <c r="BV494" s="130"/>
      <c r="BW494" s="130"/>
      <c r="BX494" s="130"/>
      <c r="BY494" s="130"/>
      <c r="BZ494" s="130"/>
      <c r="CA494" s="130"/>
      <c r="CB494" s="130"/>
      <c r="CC494" s="130"/>
      <c r="CD494" s="130"/>
      <c r="CE494" s="130"/>
      <c r="CF494" s="130"/>
      <c r="CG494" s="130"/>
      <c r="CH494" s="130"/>
      <c r="CI494" s="130"/>
      <c r="CJ494" s="130"/>
      <c r="CK494" s="130"/>
      <c r="CL494" s="130"/>
      <c r="CM494" s="130"/>
      <c r="CN494" s="130"/>
      <c r="CO494" s="130"/>
      <c r="CP494" s="130"/>
      <c r="CQ494" s="130"/>
      <c r="CR494" s="130"/>
      <c r="CS494" s="130"/>
      <c r="CT494" s="130"/>
      <c r="CU494" s="130"/>
      <c r="CV494" s="130"/>
      <c r="CW494" s="130"/>
      <c r="CX494" s="130"/>
      <c r="CY494" s="130"/>
      <c r="CZ494" s="130"/>
    </row>
    <row r="495" spans="1:104">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0"/>
      <c r="AL495" s="130"/>
      <c r="AM495" s="130"/>
      <c r="AN495" s="130"/>
      <c r="AO495" s="130"/>
      <c r="AP495" s="130"/>
      <c r="AQ495" s="130"/>
      <c r="AR495" s="130"/>
      <c r="AS495" s="130"/>
      <c r="AT495" s="130"/>
      <c r="AU495" s="130"/>
      <c r="AV495" s="130"/>
      <c r="AW495" s="130"/>
      <c r="AX495" s="130"/>
      <c r="AY495" s="130"/>
      <c r="AZ495" s="130"/>
      <c r="BA495" s="130"/>
      <c r="BB495" s="130"/>
      <c r="BC495" s="130"/>
      <c r="BD495" s="130"/>
      <c r="BE495" s="130"/>
      <c r="BF495" s="130"/>
      <c r="BG495" s="130"/>
      <c r="BH495" s="130"/>
      <c r="BI495" s="130"/>
      <c r="BJ495" s="130"/>
      <c r="BK495" s="130"/>
      <c r="BL495" s="130"/>
      <c r="BM495" s="130"/>
      <c r="BN495" s="130"/>
      <c r="BO495" s="130"/>
      <c r="BP495" s="130"/>
      <c r="BQ495" s="130"/>
      <c r="BR495" s="130"/>
      <c r="BS495" s="130"/>
      <c r="BT495" s="130"/>
      <c r="BU495" s="130"/>
      <c r="BV495" s="130"/>
      <c r="BW495" s="130"/>
      <c r="BX495" s="130"/>
      <c r="BY495" s="130"/>
      <c r="BZ495" s="130"/>
      <c r="CA495" s="130"/>
      <c r="CB495" s="130"/>
      <c r="CC495" s="130"/>
      <c r="CD495" s="130"/>
      <c r="CE495" s="130"/>
      <c r="CF495" s="130"/>
      <c r="CG495" s="130"/>
      <c r="CH495" s="130"/>
      <c r="CI495" s="130"/>
      <c r="CJ495" s="130"/>
      <c r="CK495" s="130"/>
      <c r="CL495" s="130"/>
      <c r="CM495" s="130"/>
      <c r="CN495" s="130"/>
      <c r="CO495" s="130"/>
      <c r="CP495" s="130"/>
      <c r="CQ495" s="130"/>
      <c r="CR495" s="130"/>
      <c r="CS495" s="130"/>
      <c r="CT495" s="130"/>
      <c r="CU495" s="130"/>
      <c r="CV495" s="130"/>
      <c r="CW495" s="130"/>
      <c r="CX495" s="130"/>
      <c r="CY495" s="130"/>
      <c r="CZ495" s="130"/>
    </row>
    <row r="496" spans="1:104">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0"/>
      <c r="AL496" s="130"/>
      <c r="AM496" s="130"/>
      <c r="AN496" s="130"/>
      <c r="AO496" s="130"/>
      <c r="AP496" s="130"/>
      <c r="AQ496" s="130"/>
      <c r="AR496" s="130"/>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130"/>
      <c r="BN496" s="130"/>
      <c r="BO496" s="130"/>
      <c r="BP496" s="130"/>
      <c r="BQ496" s="130"/>
      <c r="BR496" s="130"/>
      <c r="BS496" s="130"/>
      <c r="BT496" s="130"/>
      <c r="BU496" s="130"/>
      <c r="BV496" s="130"/>
      <c r="BW496" s="130"/>
      <c r="BX496" s="130"/>
      <c r="BY496" s="130"/>
      <c r="BZ496" s="130"/>
      <c r="CA496" s="130"/>
      <c r="CB496" s="130"/>
      <c r="CC496" s="130"/>
      <c r="CD496" s="130"/>
      <c r="CE496" s="130"/>
      <c r="CF496" s="130"/>
      <c r="CG496" s="130"/>
      <c r="CH496" s="130"/>
      <c r="CI496" s="130"/>
      <c r="CJ496" s="130"/>
      <c r="CK496" s="130"/>
      <c r="CL496" s="130"/>
      <c r="CM496" s="130"/>
      <c r="CN496" s="130"/>
      <c r="CO496" s="130"/>
      <c r="CP496" s="130"/>
      <c r="CQ496" s="130"/>
      <c r="CR496" s="130"/>
      <c r="CS496" s="130"/>
      <c r="CT496" s="130"/>
      <c r="CU496" s="130"/>
      <c r="CV496" s="130"/>
      <c r="CW496" s="130"/>
      <c r="CX496" s="130"/>
      <c r="CY496" s="130"/>
      <c r="CZ496" s="130"/>
    </row>
    <row r="497" spans="1:104">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130"/>
      <c r="AK497" s="130"/>
      <c r="AL497" s="130"/>
      <c r="AM497" s="130"/>
      <c r="AN497" s="130"/>
      <c r="AO497" s="130"/>
      <c r="AP497" s="130"/>
      <c r="AQ497" s="130"/>
      <c r="AR497" s="130"/>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130"/>
      <c r="BN497" s="130"/>
      <c r="BO497" s="130"/>
      <c r="BP497" s="130"/>
      <c r="BQ497" s="130"/>
      <c r="BR497" s="130"/>
      <c r="BS497" s="130"/>
      <c r="BT497" s="130"/>
      <c r="BU497" s="130"/>
      <c r="BV497" s="130"/>
      <c r="BW497" s="130"/>
      <c r="BX497" s="130"/>
      <c r="BY497" s="130"/>
      <c r="BZ497" s="130"/>
      <c r="CA497" s="130"/>
      <c r="CB497" s="130"/>
      <c r="CC497" s="130"/>
      <c r="CD497" s="130"/>
      <c r="CE497" s="130"/>
      <c r="CF497" s="130"/>
      <c r="CG497" s="130"/>
      <c r="CH497" s="130"/>
      <c r="CI497" s="130"/>
      <c r="CJ497" s="130"/>
      <c r="CK497" s="130"/>
      <c r="CL497" s="130"/>
      <c r="CM497" s="130"/>
      <c r="CN497" s="130"/>
      <c r="CO497" s="130"/>
      <c r="CP497" s="130"/>
      <c r="CQ497" s="130"/>
      <c r="CR497" s="130"/>
      <c r="CS497" s="130"/>
      <c r="CT497" s="130"/>
      <c r="CU497" s="130"/>
      <c r="CV497" s="130"/>
      <c r="CW497" s="130"/>
      <c r="CX497" s="130"/>
      <c r="CY497" s="130"/>
      <c r="CZ497" s="130"/>
    </row>
    <row r="498" spans="1:104">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0"/>
      <c r="AL498" s="130"/>
      <c r="AM498" s="130"/>
      <c r="AN498" s="130"/>
      <c r="AO498" s="130"/>
      <c r="AP498" s="130"/>
      <c r="AQ498" s="130"/>
      <c r="AR498" s="130"/>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130"/>
      <c r="BN498" s="130"/>
      <c r="BO498" s="130"/>
      <c r="BP498" s="130"/>
      <c r="BQ498" s="130"/>
      <c r="BR498" s="130"/>
      <c r="BS498" s="130"/>
      <c r="BT498" s="130"/>
      <c r="BU498" s="130"/>
      <c r="BV498" s="130"/>
      <c r="BW498" s="130"/>
      <c r="BX498" s="130"/>
      <c r="BY498" s="130"/>
      <c r="BZ498" s="130"/>
      <c r="CA498" s="130"/>
      <c r="CB498" s="130"/>
      <c r="CC498" s="130"/>
      <c r="CD498" s="130"/>
      <c r="CE498" s="130"/>
      <c r="CF498" s="130"/>
      <c r="CG498" s="130"/>
      <c r="CH498" s="130"/>
      <c r="CI498" s="130"/>
      <c r="CJ498" s="130"/>
      <c r="CK498" s="130"/>
      <c r="CL498" s="130"/>
      <c r="CM498" s="130"/>
      <c r="CN498" s="130"/>
      <c r="CO498" s="130"/>
      <c r="CP498" s="130"/>
      <c r="CQ498" s="130"/>
      <c r="CR498" s="130"/>
      <c r="CS498" s="130"/>
      <c r="CT498" s="130"/>
      <c r="CU498" s="130"/>
      <c r="CV498" s="130"/>
      <c r="CW498" s="130"/>
      <c r="CX498" s="130"/>
      <c r="CY498" s="130"/>
      <c r="CZ498" s="130"/>
    </row>
    <row r="499" spans="1:104">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c r="AU499" s="130"/>
      <c r="AV499" s="130"/>
      <c r="AW499" s="130"/>
      <c r="AX499" s="130"/>
      <c r="AY499" s="130"/>
      <c r="AZ499" s="130"/>
      <c r="BA499" s="130"/>
      <c r="BB499" s="130"/>
      <c r="BC499" s="130"/>
      <c r="BD499" s="130"/>
      <c r="BE499" s="130"/>
      <c r="BF499" s="130"/>
      <c r="BG499" s="130"/>
      <c r="BH499" s="130"/>
      <c r="BI499" s="130"/>
      <c r="BJ499" s="130"/>
      <c r="BK499" s="130"/>
      <c r="BL499" s="130"/>
      <c r="BM499" s="130"/>
      <c r="BN499" s="130"/>
      <c r="BO499" s="130"/>
      <c r="BP499" s="130"/>
      <c r="BQ499" s="130"/>
      <c r="BR499" s="130"/>
      <c r="BS499" s="130"/>
      <c r="BT499" s="130"/>
      <c r="BU499" s="130"/>
      <c r="BV499" s="130"/>
      <c r="BW499" s="130"/>
      <c r="BX499" s="130"/>
      <c r="BY499" s="130"/>
      <c r="BZ499" s="130"/>
      <c r="CA499" s="130"/>
      <c r="CB499" s="130"/>
      <c r="CC499" s="130"/>
      <c r="CD499" s="130"/>
      <c r="CE499" s="130"/>
      <c r="CF499" s="130"/>
      <c r="CG499" s="130"/>
      <c r="CH499" s="130"/>
      <c r="CI499" s="130"/>
      <c r="CJ499" s="130"/>
      <c r="CK499" s="130"/>
      <c r="CL499" s="130"/>
      <c r="CM499" s="130"/>
      <c r="CN499" s="130"/>
      <c r="CO499" s="130"/>
      <c r="CP499" s="130"/>
      <c r="CQ499" s="130"/>
      <c r="CR499" s="130"/>
      <c r="CS499" s="130"/>
      <c r="CT499" s="130"/>
      <c r="CU499" s="130"/>
      <c r="CV499" s="130"/>
      <c r="CW499" s="130"/>
      <c r="CX499" s="130"/>
      <c r="CY499" s="130"/>
      <c r="CZ499" s="130"/>
    </row>
    <row r="500" spans="1:104">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0"/>
      <c r="AL500" s="130"/>
      <c r="AM500" s="130"/>
      <c r="AN500" s="130"/>
      <c r="AO500" s="130"/>
      <c r="AP500" s="130"/>
      <c r="AQ500" s="130"/>
      <c r="AR500" s="130"/>
      <c r="AS500" s="130"/>
      <c r="AT500" s="130"/>
      <c r="AU500" s="130"/>
      <c r="AV500" s="130"/>
      <c r="AW500" s="130"/>
      <c r="AX500" s="130"/>
      <c r="AY500" s="130"/>
      <c r="AZ500" s="130"/>
      <c r="BA500" s="130"/>
      <c r="BB500" s="130"/>
      <c r="BC500" s="130"/>
      <c r="BD500" s="130"/>
      <c r="BE500" s="130"/>
      <c r="BF500" s="130"/>
      <c r="BG500" s="130"/>
      <c r="BH500" s="130"/>
      <c r="BI500" s="130"/>
      <c r="BJ500" s="130"/>
      <c r="BK500" s="130"/>
      <c r="BL500" s="130"/>
      <c r="BM500" s="130"/>
      <c r="BN500" s="130"/>
      <c r="BO500" s="130"/>
      <c r="BP500" s="130"/>
      <c r="BQ500" s="130"/>
      <c r="BR500" s="130"/>
      <c r="BS500" s="130"/>
      <c r="BT500" s="130"/>
      <c r="BU500" s="130"/>
      <c r="BV500" s="130"/>
      <c r="BW500" s="130"/>
      <c r="BX500" s="130"/>
      <c r="BY500" s="130"/>
      <c r="BZ500" s="130"/>
      <c r="CA500" s="130"/>
      <c r="CB500" s="130"/>
      <c r="CC500" s="130"/>
      <c r="CD500" s="130"/>
      <c r="CE500" s="130"/>
      <c r="CF500" s="130"/>
      <c r="CG500" s="130"/>
      <c r="CH500" s="130"/>
      <c r="CI500" s="130"/>
      <c r="CJ500" s="130"/>
      <c r="CK500" s="130"/>
      <c r="CL500" s="130"/>
      <c r="CM500" s="130"/>
      <c r="CN500" s="130"/>
      <c r="CO500" s="130"/>
      <c r="CP500" s="130"/>
      <c r="CQ500" s="130"/>
      <c r="CR500" s="130"/>
      <c r="CS500" s="130"/>
      <c r="CT500" s="130"/>
      <c r="CU500" s="130"/>
      <c r="CV500" s="130"/>
      <c r="CW500" s="130"/>
      <c r="CX500" s="130"/>
      <c r="CY500" s="130"/>
      <c r="CZ500" s="130"/>
    </row>
    <row r="501" spans="1:104">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130"/>
      <c r="BN501" s="130"/>
      <c r="BO501" s="130"/>
      <c r="BP501" s="130"/>
      <c r="BQ501" s="130"/>
      <c r="BR501" s="130"/>
      <c r="BS501" s="130"/>
      <c r="BT501" s="130"/>
      <c r="BU501" s="130"/>
      <c r="BV501" s="130"/>
      <c r="BW501" s="130"/>
      <c r="BX501" s="130"/>
      <c r="BY501" s="130"/>
      <c r="BZ501" s="130"/>
      <c r="CA501" s="130"/>
      <c r="CB501" s="130"/>
      <c r="CC501" s="130"/>
      <c r="CD501" s="130"/>
      <c r="CE501" s="130"/>
      <c r="CF501" s="130"/>
      <c r="CG501" s="130"/>
      <c r="CH501" s="130"/>
      <c r="CI501" s="130"/>
      <c r="CJ501" s="130"/>
      <c r="CK501" s="130"/>
      <c r="CL501" s="130"/>
      <c r="CM501" s="130"/>
      <c r="CN501" s="130"/>
      <c r="CO501" s="130"/>
      <c r="CP501" s="130"/>
      <c r="CQ501" s="130"/>
      <c r="CR501" s="130"/>
      <c r="CS501" s="130"/>
      <c r="CT501" s="130"/>
      <c r="CU501" s="130"/>
      <c r="CV501" s="130"/>
      <c r="CW501" s="130"/>
      <c r="CX501" s="130"/>
      <c r="CY501" s="130"/>
      <c r="CZ501" s="130"/>
    </row>
    <row r="502" spans="1:104">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0"/>
      <c r="AL502" s="130"/>
      <c r="AM502" s="130"/>
      <c r="AN502" s="130"/>
      <c r="AO502" s="130"/>
      <c r="AP502" s="130"/>
      <c r="AQ502" s="130"/>
      <c r="AR502" s="130"/>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130"/>
      <c r="BN502" s="130"/>
      <c r="BO502" s="130"/>
      <c r="BP502" s="130"/>
      <c r="BQ502" s="130"/>
      <c r="BR502" s="130"/>
      <c r="BS502" s="130"/>
      <c r="BT502" s="130"/>
      <c r="BU502" s="130"/>
      <c r="BV502" s="130"/>
      <c r="BW502" s="130"/>
      <c r="BX502" s="130"/>
      <c r="BY502" s="130"/>
      <c r="BZ502" s="130"/>
      <c r="CA502" s="130"/>
      <c r="CB502" s="130"/>
      <c r="CC502" s="130"/>
      <c r="CD502" s="130"/>
      <c r="CE502" s="130"/>
      <c r="CF502" s="130"/>
      <c r="CG502" s="130"/>
      <c r="CH502" s="130"/>
      <c r="CI502" s="130"/>
      <c r="CJ502" s="130"/>
      <c r="CK502" s="130"/>
      <c r="CL502" s="130"/>
      <c r="CM502" s="130"/>
      <c r="CN502" s="130"/>
      <c r="CO502" s="130"/>
      <c r="CP502" s="130"/>
      <c r="CQ502" s="130"/>
      <c r="CR502" s="130"/>
      <c r="CS502" s="130"/>
      <c r="CT502" s="130"/>
      <c r="CU502" s="130"/>
      <c r="CV502" s="130"/>
      <c r="CW502" s="130"/>
      <c r="CX502" s="130"/>
      <c r="CY502" s="130"/>
      <c r="CZ502" s="130"/>
    </row>
    <row r="503" spans="1:104">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0"/>
      <c r="AL503" s="130"/>
      <c r="AM503" s="130"/>
      <c r="AN503" s="130"/>
      <c r="AO503" s="130"/>
      <c r="AP503" s="130"/>
      <c r="AQ503" s="130"/>
      <c r="AR503" s="130"/>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0"/>
      <c r="CY503" s="130"/>
      <c r="CZ503" s="130"/>
    </row>
    <row r="504" spans="1:104">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0"/>
      <c r="AL504" s="130"/>
      <c r="AM504" s="130"/>
      <c r="AN504" s="130"/>
      <c r="AO504" s="130"/>
      <c r="AP504" s="130"/>
      <c r="AQ504" s="130"/>
      <c r="AR504" s="130"/>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130"/>
      <c r="BN504" s="130"/>
      <c r="BO504" s="130"/>
      <c r="BP504" s="130"/>
      <c r="BQ504" s="130"/>
      <c r="BR504" s="130"/>
      <c r="BS504" s="130"/>
      <c r="BT504" s="130"/>
      <c r="BU504" s="130"/>
      <c r="BV504" s="130"/>
      <c r="BW504" s="130"/>
      <c r="BX504" s="130"/>
      <c r="BY504" s="130"/>
      <c r="BZ504" s="130"/>
      <c r="CA504" s="130"/>
      <c r="CB504" s="130"/>
      <c r="CC504" s="130"/>
      <c r="CD504" s="130"/>
      <c r="CE504" s="130"/>
      <c r="CF504" s="130"/>
      <c r="CG504" s="130"/>
      <c r="CH504" s="130"/>
      <c r="CI504" s="130"/>
      <c r="CJ504" s="130"/>
      <c r="CK504" s="130"/>
      <c r="CL504" s="130"/>
      <c r="CM504" s="130"/>
      <c r="CN504" s="130"/>
      <c r="CO504" s="130"/>
      <c r="CP504" s="130"/>
      <c r="CQ504" s="130"/>
      <c r="CR504" s="130"/>
      <c r="CS504" s="130"/>
      <c r="CT504" s="130"/>
      <c r="CU504" s="130"/>
      <c r="CV504" s="130"/>
      <c r="CW504" s="130"/>
      <c r="CX504" s="130"/>
      <c r="CY504" s="130"/>
      <c r="CZ504" s="130"/>
    </row>
    <row r="505" spans="1:104">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0"/>
      <c r="AM505" s="130"/>
      <c r="AN505" s="130"/>
      <c r="AO505" s="130"/>
      <c r="AP505" s="130"/>
      <c r="AQ505" s="130"/>
      <c r="AR505" s="130"/>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130"/>
      <c r="BN505" s="130"/>
      <c r="BO505" s="130"/>
      <c r="BP505" s="130"/>
      <c r="BQ505" s="130"/>
      <c r="BR505" s="130"/>
      <c r="BS505" s="130"/>
      <c r="BT505" s="130"/>
      <c r="BU505" s="130"/>
      <c r="BV505" s="130"/>
      <c r="BW505" s="130"/>
      <c r="BX505" s="130"/>
      <c r="BY505" s="130"/>
      <c r="BZ505" s="130"/>
      <c r="CA505" s="130"/>
      <c r="CB505" s="130"/>
      <c r="CC505" s="130"/>
      <c r="CD505" s="130"/>
      <c r="CE505" s="130"/>
      <c r="CF505" s="130"/>
      <c r="CG505" s="130"/>
      <c r="CH505" s="130"/>
      <c r="CI505" s="130"/>
      <c r="CJ505" s="130"/>
      <c r="CK505" s="130"/>
      <c r="CL505" s="130"/>
      <c r="CM505" s="130"/>
      <c r="CN505" s="130"/>
      <c r="CO505" s="130"/>
      <c r="CP505" s="130"/>
      <c r="CQ505" s="130"/>
      <c r="CR505" s="130"/>
      <c r="CS505" s="130"/>
      <c r="CT505" s="130"/>
      <c r="CU505" s="130"/>
      <c r="CV505" s="130"/>
      <c r="CW505" s="130"/>
      <c r="CX505" s="130"/>
      <c r="CY505" s="130"/>
      <c r="CZ505" s="130"/>
    </row>
    <row r="506" spans="1:104">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0"/>
      <c r="AL506" s="130"/>
      <c r="AM506" s="130"/>
      <c r="AN506" s="130"/>
      <c r="AO506" s="130"/>
      <c r="AP506" s="130"/>
      <c r="AQ506" s="130"/>
      <c r="AR506" s="130"/>
      <c r="AS506" s="130"/>
      <c r="AT506" s="130"/>
      <c r="AU506" s="130"/>
      <c r="AV506" s="130"/>
      <c r="AW506" s="130"/>
      <c r="AX506" s="130"/>
      <c r="AY506" s="130"/>
      <c r="AZ506" s="130"/>
      <c r="BA506" s="130"/>
      <c r="BB506" s="130"/>
      <c r="BC506" s="130"/>
      <c r="BD506" s="130"/>
      <c r="BE506" s="130"/>
      <c r="BF506" s="130"/>
      <c r="BG506" s="130"/>
      <c r="BH506" s="130"/>
      <c r="BI506" s="130"/>
      <c r="BJ506" s="130"/>
      <c r="BK506" s="130"/>
      <c r="BL506" s="130"/>
      <c r="BM506" s="130"/>
      <c r="BN506" s="130"/>
      <c r="BO506" s="130"/>
      <c r="BP506" s="130"/>
      <c r="BQ506" s="130"/>
      <c r="BR506" s="130"/>
      <c r="BS506" s="130"/>
      <c r="BT506" s="130"/>
      <c r="BU506" s="130"/>
      <c r="BV506" s="130"/>
      <c r="BW506" s="130"/>
      <c r="BX506" s="130"/>
      <c r="BY506" s="130"/>
      <c r="BZ506" s="130"/>
      <c r="CA506" s="130"/>
      <c r="CB506" s="130"/>
      <c r="CC506" s="130"/>
      <c r="CD506" s="130"/>
      <c r="CE506" s="130"/>
      <c r="CF506" s="130"/>
      <c r="CG506" s="130"/>
      <c r="CH506" s="130"/>
      <c r="CI506" s="130"/>
      <c r="CJ506" s="130"/>
      <c r="CK506" s="130"/>
      <c r="CL506" s="130"/>
      <c r="CM506" s="130"/>
      <c r="CN506" s="130"/>
      <c r="CO506" s="130"/>
      <c r="CP506" s="130"/>
      <c r="CQ506" s="130"/>
      <c r="CR506" s="130"/>
      <c r="CS506" s="130"/>
      <c r="CT506" s="130"/>
      <c r="CU506" s="130"/>
      <c r="CV506" s="130"/>
      <c r="CW506" s="130"/>
      <c r="CX506" s="130"/>
      <c r="CY506" s="130"/>
      <c r="CZ506" s="130"/>
    </row>
    <row r="507" spans="1:104">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0"/>
      <c r="AL507" s="130"/>
      <c r="AM507" s="130"/>
      <c r="AN507" s="130"/>
      <c r="AO507" s="130"/>
      <c r="AP507" s="130"/>
      <c r="AQ507" s="130"/>
      <c r="AR507" s="130"/>
      <c r="AS507" s="130"/>
      <c r="AT507" s="130"/>
      <c r="AU507" s="130"/>
      <c r="AV507" s="130"/>
      <c r="AW507" s="130"/>
      <c r="AX507" s="130"/>
      <c r="AY507" s="130"/>
      <c r="AZ507" s="130"/>
      <c r="BA507" s="130"/>
      <c r="BB507" s="130"/>
      <c r="BC507" s="130"/>
      <c r="BD507" s="130"/>
      <c r="BE507" s="130"/>
      <c r="BF507" s="130"/>
      <c r="BG507" s="130"/>
      <c r="BH507" s="130"/>
      <c r="BI507" s="130"/>
      <c r="BJ507" s="130"/>
      <c r="BK507" s="130"/>
      <c r="BL507" s="130"/>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0"/>
      <c r="CY507" s="130"/>
      <c r="CZ507" s="130"/>
    </row>
    <row r="508" spans="1:104">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0"/>
      <c r="AL508" s="130"/>
      <c r="AM508" s="130"/>
      <c r="AN508" s="130"/>
      <c r="AO508" s="130"/>
      <c r="AP508" s="130"/>
      <c r="AQ508" s="130"/>
      <c r="AR508" s="130"/>
      <c r="AS508" s="130"/>
      <c r="AT508" s="130"/>
      <c r="AU508" s="130"/>
      <c r="AV508" s="130"/>
      <c r="AW508" s="130"/>
      <c r="AX508" s="130"/>
      <c r="AY508" s="130"/>
      <c r="AZ508" s="130"/>
      <c r="BA508" s="130"/>
      <c r="BB508" s="130"/>
      <c r="BC508" s="130"/>
      <c r="BD508" s="130"/>
      <c r="BE508" s="130"/>
      <c r="BF508" s="130"/>
      <c r="BG508" s="130"/>
      <c r="BH508" s="130"/>
      <c r="BI508" s="130"/>
      <c r="BJ508" s="130"/>
      <c r="BK508" s="130"/>
      <c r="BL508" s="130"/>
      <c r="BM508" s="130"/>
      <c r="BN508" s="130"/>
      <c r="BO508" s="130"/>
      <c r="BP508" s="130"/>
      <c r="BQ508" s="130"/>
      <c r="BR508" s="130"/>
      <c r="BS508" s="130"/>
      <c r="BT508" s="130"/>
      <c r="BU508" s="130"/>
      <c r="BV508" s="130"/>
      <c r="BW508" s="130"/>
      <c r="BX508" s="130"/>
      <c r="BY508" s="130"/>
      <c r="BZ508" s="130"/>
      <c r="CA508" s="130"/>
      <c r="CB508" s="130"/>
      <c r="CC508" s="130"/>
      <c r="CD508" s="130"/>
      <c r="CE508" s="130"/>
      <c r="CF508" s="130"/>
      <c r="CG508" s="130"/>
      <c r="CH508" s="130"/>
      <c r="CI508" s="130"/>
      <c r="CJ508" s="130"/>
      <c r="CK508" s="130"/>
      <c r="CL508" s="130"/>
      <c r="CM508" s="130"/>
      <c r="CN508" s="130"/>
      <c r="CO508" s="130"/>
      <c r="CP508" s="130"/>
      <c r="CQ508" s="130"/>
      <c r="CR508" s="130"/>
      <c r="CS508" s="130"/>
      <c r="CT508" s="130"/>
      <c r="CU508" s="130"/>
      <c r="CV508" s="130"/>
      <c r="CW508" s="130"/>
      <c r="CX508" s="130"/>
      <c r="CY508" s="130"/>
      <c r="CZ508" s="130"/>
    </row>
    <row r="509" spans="1:104">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0"/>
      <c r="AL509" s="130"/>
      <c r="AM509" s="130"/>
      <c r="AN509" s="130"/>
      <c r="AO509" s="130"/>
      <c r="AP509" s="130"/>
      <c r="AQ509" s="130"/>
      <c r="AR509" s="130"/>
      <c r="AS509" s="130"/>
      <c r="AT509" s="130"/>
      <c r="AU509" s="130"/>
      <c r="AV509" s="130"/>
      <c r="AW509" s="130"/>
      <c r="AX509" s="130"/>
      <c r="AY509" s="130"/>
      <c r="AZ509" s="130"/>
      <c r="BA509" s="130"/>
      <c r="BB509" s="130"/>
      <c r="BC509" s="130"/>
      <c r="BD509" s="130"/>
      <c r="BE509" s="130"/>
      <c r="BF509" s="130"/>
      <c r="BG509" s="130"/>
      <c r="BH509" s="130"/>
      <c r="BI509" s="130"/>
      <c r="BJ509" s="130"/>
      <c r="BK509" s="130"/>
      <c r="BL509" s="130"/>
      <c r="BM509" s="130"/>
      <c r="BN509" s="130"/>
      <c r="BO509" s="130"/>
      <c r="BP509" s="130"/>
      <c r="BQ509" s="130"/>
      <c r="BR509" s="130"/>
      <c r="BS509" s="130"/>
      <c r="BT509" s="130"/>
      <c r="BU509" s="130"/>
      <c r="BV509" s="130"/>
      <c r="BW509" s="130"/>
      <c r="BX509" s="130"/>
      <c r="BY509" s="130"/>
      <c r="BZ509" s="130"/>
      <c r="CA509" s="130"/>
      <c r="CB509" s="130"/>
      <c r="CC509" s="130"/>
      <c r="CD509" s="130"/>
      <c r="CE509" s="130"/>
      <c r="CF509" s="130"/>
      <c r="CG509" s="130"/>
      <c r="CH509" s="130"/>
      <c r="CI509" s="130"/>
      <c r="CJ509" s="130"/>
      <c r="CK509" s="130"/>
      <c r="CL509" s="130"/>
      <c r="CM509" s="130"/>
      <c r="CN509" s="130"/>
      <c r="CO509" s="130"/>
      <c r="CP509" s="130"/>
      <c r="CQ509" s="130"/>
      <c r="CR509" s="130"/>
      <c r="CS509" s="130"/>
      <c r="CT509" s="130"/>
      <c r="CU509" s="130"/>
      <c r="CV509" s="130"/>
      <c r="CW509" s="130"/>
      <c r="CX509" s="130"/>
      <c r="CY509" s="130"/>
      <c r="CZ509" s="130"/>
    </row>
    <row r="510" spans="1:104">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0"/>
      <c r="AL510" s="130"/>
      <c r="AM510" s="130"/>
      <c r="AN510" s="130"/>
      <c r="AO510" s="130"/>
      <c r="AP510" s="130"/>
      <c r="AQ510" s="130"/>
      <c r="AR510" s="130"/>
      <c r="AS510" s="130"/>
      <c r="AT510" s="130"/>
      <c r="AU510" s="130"/>
      <c r="AV510" s="130"/>
      <c r="AW510" s="130"/>
      <c r="AX510" s="130"/>
      <c r="AY510" s="130"/>
      <c r="AZ510" s="130"/>
      <c r="BA510" s="130"/>
      <c r="BB510" s="130"/>
      <c r="BC510" s="130"/>
      <c r="BD510" s="130"/>
      <c r="BE510" s="130"/>
      <c r="BF510" s="130"/>
      <c r="BG510" s="130"/>
      <c r="BH510" s="130"/>
      <c r="BI510" s="130"/>
      <c r="BJ510" s="130"/>
      <c r="BK510" s="130"/>
      <c r="BL510" s="130"/>
      <c r="BM510" s="130"/>
      <c r="BN510" s="130"/>
      <c r="BO510" s="130"/>
      <c r="BP510" s="130"/>
      <c r="BQ510" s="130"/>
      <c r="BR510" s="130"/>
      <c r="BS510" s="130"/>
      <c r="BT510" s="130"/>
      <c r="BU510" s="130"/>
      <c r="BV510" s="130"/>
      <c r="BW510" s="130"/>
      <c r="BX510" s="130"/>
      <c r="BY510" s="130"/>
      <c r="BZ510" s="130"/>
      <c r="CA510" s="130"/>
      <c r="CB510" s="130"/>
      <c r="CC510" s="130"/>
      <c r="CD510" s="130"/>
      <c r="CE510" s="130"/>
      <c r="CF510" s="130"/>
      <c r="CG510" s="130"/>
      <c r="CH510" s="130"/>
      <c r="CI510" s="130"/>
      <c r="CJ510" s="130"/>
      <c r="CK510" s="130"/>
      <c r="CL510" s="130"/>
      <c r="CM510" s="130"/>
      <c r="CN510" s="130"/>
      <c r="CO510" s="130"/>
      <c r="CP510" s="130"/>
      <c r="CQ510" s="130"/>
      <c r="CR510" s="130"/>
      <c r="CS510" s="130"/>
      <c r="CT510" s="130"/>
      <c r="CU510" s="130"/>
      <c r="CV510" s="130"/>
      <c r="CW510" s="130"/>
      <c r="CX510" s="130"/>
      <c r="CY510" s="130"/>
      <c r="CZ510" s="130"/>
    </row>
    <row r="511" spans="1:104">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0"/>
      <c r="AL511" s="130"/>
      <c r="AM511" s="130"/>
      <c r="AN511" s="130"/>
      <c r="AO511" s="130"/>
      <c r="AP511" s="130"/>
      <c r="AQ511" s="130"/>
      <c r="AR511" s="130"/>
      <c r="AS511" s="130"/>
      <c r="AT511" s="130"/>
      <c r="AU511" s="130"/>
      <c r="AV511" s="130"/>
      <c r="AW511" s="130"/>
      <c r="AX511" s="130"/>
      <c r="AY511" s="130"/>
      <c r="AZ511" s="130"/>
      <c r="BA511" s="130"/>
      <c r="BB511" s="130"/>
      <c r="BC511" s="130"/>
      <c r="BD511" s="130"/>
      <c r="BE511" s="130"/>
      <c r="BF511" s="130"/>
      <c r="BG511" s="130"/>
      <c r="BH511" s="130"/>
      <c r="BI511" s="130"/>
      <c r="BJ511" s="130"/>
      <c r="BK511" s="130"/>
      <c r="BL511" s="130"/>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0"/>
      <c r="CY511" s="130"/>
      <c r="CZ511" s="130"/>
    </row>
    <row r="512" spans="1:104">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0"/>
      <c r="AL512" s="130"/>
      <c r="AM512" s="130"/>
      <c r="AN512" s="130"/>
      <c r="AO512" s="130"/>
      <c r="AP512" s="130"/>
      <c r="AQ512" s="130"/>
      <c r="AR512" s="130"/>
      <c r="AS512" s="130"/>
      <c r="AT512" s="130"/>
      <c r="AU512" s="130"/>
      <c r="AV512" s="130"/>
      <c r="AW512" s="130"/>
      <c r="AX512" s="130"/>
      <c r="AY512" s="130"/>
      <c r="AZ512" s="130"/>
      <c r="BA512" s="130"/>
      <c r="BB512" s="130"/>
      <c r="BC512" s="130"/>
      <c r="BD512" s="130"/>
      <c r="BE512" s="130"/>
      <c r="BF512" s="130"/>
      <c r="BG512" s="130"/>
      <c r="BH512" s="130"/>
      <c r="BI512" s="130"/>
      <c r="BJ512" s="130"/>
      <c r="BK512" s="130"/>
      <c r="BL512" s="130"/>
      <c r="BM512" s="130"/>
      <c r="BN512" s="130"/>
      <c r="BO512" s="130"/>
      <c r="BP512" s="130"/>
      <c r="BQ512" s="130"/>
      <c r="BR512" s="130"/>
      <c r="BS512" s="130"/>
      <c r="BT512" s="130"/>
      <c r="BU512" s="130"/>
      <c r="BV512" s="130"/>
      <c r="BW512" s="130"/>
      <c r="BX512" s="130"/>
      <c r="BY512" s="130"/>
      <c r="BZ512" s="130"/>
      <c r="CA512" s="130"/>
      <c r="CB512" s="130"/>
      <c r="CC512" s="130"/>
      <c r="CD512" s="130"/>
      <c r="CE512" s="130"/>
      <c r="CF512" s="130"/>
      <c r="CG512" s="130"/>
      <c r="CH512" s="130"/>
      <c r="CI512" s="130"/>
      <c r="CJ512" s="130"/>
      <c r="CK512" s="130"/>
      <c r="CL512" s="130"/>
      <c r="CM512" s="130"/>
      <c r="CN512" s="130"/>
      <c r="CO512" s="130"/>
      <c r="CP512" s="130"/>
      <c r="CQ512" s="130"/>
      <c r="CR512" s="130"/>
      <c r="CS512" s="130"/>
      <c r="CT512" s="130"/>
      <c r="CU512" s="130"/>
      <c r="CV512" s="130"/>
      <c r="CW512" s="130"/>
      <c r="CX512" s="130"/>
      <c r="CY512" s="130"/>
      <c r="CZ512" s="130"/>
    </row>
    <row r="513" spans="1:104">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c r="AU513" s="130"/>
      <c r="AV513" s="130"/>
      <c r="AW513" s="130"/>
      <c r="AX513" s="130"/>
      <c r="AY513" s="130"/>
      <c r="AZ513" s="130"/>
      <c r="BA513" s="130"/>
      <c r="BB513" s="130"/>
      <c r="BC513" s="130"/>
      <c r="BD513" s="130"/>
      <c r="BE513" s="130"/>
      <c r="BF513" s="130"/>
      <c r="BG513" s="130"/>
      <c r="BH513" s="130"/>
      <c r="BI513" s="130"/>
      <c r="BJ513" s="130"/>
      <c r="BK513" s="130"/>
      <c r="BL513" s="130"/>
      <c r="BM513" s="130"/>
      <c r="BN513" s="130"/>
      <c r="BO513" s="130"/>
      <c r="BP513" s="130"/>
      <c r="BQ513" s="130"/>
      <c r="BR513" s="130"/>
      <c r="BS513" s="130"/>
      <c r="BT513" s="130"/>
      <c r="BU513" s="130"/>
      <c r="BV513" s="130"/>
      <c r="BW513" s="130"/>
      <c r="BX513" s="130"/>
      <c r="BY513" s="130"/>
      <c r="BZ513" s="130"/>
      <c r="CA513" s="130"/>
      <c r="CB513" s="130"/>
      <c r="CC513" s="130"/>
      <c r="CD513" s="130"/>
      <c r="CE513" s="130"/>
      <c r="CF513" s="130"/>
      <c r="CG513" s="130"/>
      <c r="CH513" s="130"/>
      <c r="CI513" s="130"/>
      <c r="CJ513" s="130"/>
      <c r="CK513" s="130"/>
      <c r="CL513" s="130"/>
      <c r="CM513" s="130"/>
      <c r="CN513" s="130"/>
      <c r="CO513" s="130"/>
      <c r="CP513" s="130"/>
      <c r="CQ513" s="130"/>
      <c r="CR513" s="130"/>
      <c r="CS513" s="130"/>
      <c r="CT513" s="130"/>
      <c r="CU513" s="130"/>
      <c r="CV513" s="130"/>
      <c r="CW513" s="130"/>
      <c r="CX513" s="130"/>
      <c r="CY513" s="130"/>
      <c r="CZ513" s="130"/>
    </row>
    <row r="514" spans="1:104">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0"/>
      <c r="AU514" s="130"/>
      <c r="AV514" s="130"/>
      <c r="AW514" s="130"/>
      <c r="AX514" s="130"/>
      <c r="AY514" s="130"/>
      <c r="AZ514" s="130"/>
      <c r="BA514" s="130"/>
      <c r="BB514" s="130"/>
      <c r="BC514" s="130"/>
      <c r="BD514" s="130"/>
      <c r="BE514" s="130"/>
      <c r="BF514" s="130"/>
      <c r="BG514" s="130"/>
      <c r="BH514" s="130"/>
      <c r="BI514" s="130"/>
      <c r="BJ514" s="130"/>
      <c r="BK514" s="130"/>
      <c r="BL514" s="130"/>
      <c r="BM514" s="130"/>
      <c r="BN514" s="130"/>
      <c r="BO514" s="130"/>
      <c r="BP514" s="130"/>
      <c r="BQ514" s="130"/>
      <c r="BR514" s="130"/>
      <c r="BS514" s="130"/>
      <c r="BT514" s="130"/>
      <c r="BU514" s="130"/>
      <c r="BV514" s="130"/>
      <c r="BW514" s="130"/>
      <c r="BX514" s="130"/>
      <c r="BY514" s="130"/>
      <c r="BZ514" s="130"/>
      <c r="CA514" s="130"/>
      <c r="CB514" s="130"/>
      <c r="CC514" s="130"/>
      <c r="CD514" s="130"/>
      <c r="CE514" s="130"/>
      <c r="CF514" s="130"/>
      <c r="CG514" s="130"/>
      <c r="CH514" s="130"/>
      <c r="CI514" s="130"/>
      <c r="CJ514" s="130"/>
      <c r="CK514" s="130"/>
      <c r="CL514" s="130"/>
      <c r="CM514" s="130"/>
      <c r="CN514" s="130"/>
      <c r="CO514" s="130"/>
      <c r="CP514" s="130"/>
      <c r="CQ514" s="130"/>
      <c r="CR514" s="130"/>
      <c r="CS514" s="130"/>
      <c r="CT514" s="130"/>
      <c r="CU514" s="130"/>
      <c r="CV514" s="130"/>
      <c r="CW514" s="130"/>
      <c r="CX514" s="130"/>
      <c r="CY514" s="130"/>
      <c r="CZ514" s="130"/>
    </row>
    <row r="515" spans="1:104">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0"/>
      <c r="AL515" s="130"/>
      <c r="AM515" s="130"/>
      <c r="AN515" s="130"/>
      <c r="AO515" s="130"/>
      <c r="AP515" s="130"/>
      <c r="AQ515" s="130"/>
      <c r="AR515" s="130"/>
      <c r="AS515" s="130"/>
      <c r="AT515" s="130"/>
      <c r="AU515" s="130"/>
      <c r="AV515" s="130"/>
      <c r="AW515" s="130"/>
      <c r="AX515" s="130"/>
      <c r="AY515" s="130"/>
      <c r="AZ515" s="130"/>
      <c r="BA515" s="130"/>
      <c r="BB515" s="130"/>
      <c r="BC515" s="130"/>
      <c r="BD515" s="130"/>
      <c r="BE515" s="130"/>
      <c r="BF515" s="130"/>
      <c r="BG515" s="130"/>
      <c r="BH515" s="130"/>
      <c r="BI515" s="130"/>
      <c r="BJ515" s="130"/>
      <c r="BK515" s="130"/>
      <c r="BL515" s="130"/>
      <c r="BM515" s="130"/>
      <c r="BN515" s="130"/>
      <c r="BO515" s="130"/>
      <c r="BP515" s="130"/>
      <c r="BQ515" s="130"/>
      <c r="BR515" s="130"/>
      <c r="BS515" s="130"/>
      <c r="BT515" s="130"/>
      <c r="BU515" s="130"/>
      <c r="BV515" s="130"/>
      <c r="BW515" s="130"/>
      <c r="BX515" s="130"/>
      <c r="BY515" s="130"/>
      <c r="BZ515" s="130"/>
      <c r="CA515" s="130"/>
      <c r="CB515" s="130"/>
      <c r="CC515" s="130"/>
      <c r="CD515" s="130"/>
      <c r="CE515" s="130"/>
      <c r="CF515" s="130"/>
      <c r="CG515" s="130"/>
      <c r="CH515" s="130"/>
      <c r="CI515" s="130"/>
      <c r="CJ515" s="130"/>
      <c r="CK515" s="130"/>
      <c r="CL515" s="130"/>
      <c r="CM515" s="130"/>
      <c r="CN515" s="130"/>
      <c r="CO515" s="130"/>
      <c r="CP515" s="130"/>
      <c r="CQ515" s="130"/>
      <c r="CR515" s="130"/>
      <c r="CS515" s="130"/>
      <c r="CT515" s="130"/>
      <c r="CU515" s="130"/>
      <c r="CV515" s="130"/>
      <c r="CW515" s="130"/>
      <c r="CX515" s="130"/>
      <c r="CY515" s="130"/>
      <c r="CZ515" s="130"/>
    </row>
    <row r="516" spans="1:104">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0"/>
      <c r="AY516" s="130"/>
      <c r="AZ516" s="130"/>
      <c r="BA516" s="130"/>
      <c r="BB516" s="130"/>
      <c r="BC516" s="130"/>
      <c r="BD516" s="130"/>
      <c r="BE516" s="130"/>
      <c r="BF516" s="130"/>
      <c r="BG516" s="130"/>
      <c r="BH516" s="130"/>
      <c r="BI516" s="130"/>
      <c r="BJ516" s="130"/>
      <c r="BK516" s="130"/>
      <c r="BL516" s="130"/>
      <c r="BM516" s="130"/>
      <c r="BN516" s="130"/>
      <c r="BO516" s="130"/>
      <c r="BP516" s="130"/>
      <c r="BQ516" s="130"/>
      <c r="BR516" s="130"/>
      <c r="BS516" s="130"/>
      <c r="BT516" s="130"/>
      <c r="BU516" s="130"/>
      <c r="BV516" s="130"/>
      <c r="BW516" s="130"/>
      <c r="BX516" s="130"/>
      <c r="BY516" s="130"/>
      <c r="BZ516" s="130"/>
      <c r="CA516" s="130"/>
      <c r="CB516" s="130"/>
      <c r="CC516" s="130"/>
      <c r="CD516" s="130"/>
      <c r="CE516" s="130"/>
      <c r="CF516" s="130"/>
      <c r="CG516" s="130"/>
      <c r="CH516" s="130"/>
      <c r="CI516" s="130"/>
      <c r="CJ516" s="130"/>
      <c r="CK516" s="130"/>
      <c r="CL516" s="130"/>
      <c r="CM516" s="130"/>
      <c r="CN516" s="130"/>
      <c r="CO516" s="130"/>
      <c r="CP516" s="130"/>
      <c r="CQ516" s="130"/>
      <c r="CR516" s="130"/>
      <c r="CS516" s="130"/>
      <c r="CT516" s="130"/>
      <c r="CU516" s="130"/>
      <c r="CV516" s="130"/>
      <c r="CW516" s="130"/>
      <c r="CX516" s="130"/>
      <c r="CY516" s="130"/>
      <c r="CZ516" s="130"/>
    </row>
    <row r="517" spans="1:104">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0"/>
      <c r="AY517" s="130"/>
      <c r="AZ517" s="130"/>
      <c r="BA517" s="130"/>
      <c r="BB517" s="130"/>
      <c r="BC517" s="130"/>
      <c r="BD517" s="130"/>
      <c r="BE517" s="130"/>
      <c r="BF517" s="130"/>
      <c r="BG517" s="130"/>
      <c r="BH517" s="130"/>
      <c r="BI517" s="130"/>
      <c r="BJ517" s="130"/>
      <c r="BK517" s="130"/>
      <c r="BL517" s="130"/>
      <c r="BM517" s="130"/>
      <c r="BN517" s="130"/>
      <c r="BO517" s="130"/>
      <c r="BP517" s="130"/>
      <c r="BQ517" s="130"/>
      <c r="BR517" s="130"/>
      <c r="BS517" s="130"/>
      <c r="BT517" s="130"/>
      <c r="BU517" s="130"/>
      <c r="BV517" s="130"/>
      <c r="BW517" s="130"/>
      <c r="BX517" s="130"/>
      <c r="BY517" s="130"/>
      <c r="BZ517" s="130"/>
      <c r="CA517" s="130"/>
      <c r="CB517" s="130"/>
      <c r="CC517" s="130"/>
      <c r="CD517" s="130"/>
      <c r="CE517" s="130"/>
      <c r="CF517" s="130"/>
      <c r="CG517" s="130"/>
      <c r="CH517" s="130"/>
      <c r="CI517" s="130"/>
      <c r="CJ517" s="130"/>
      <c r="CK517" s="130"/>
      <c r="CL517" s="130"/>
      <c r="CM517" s="130"/>
      <c r="CN517" s="130"/>
      <c r="CO517" s="130"/>
      <c r="CP517" s="130"/>
      <c r="CQ517" s="130"/>
      <c r="CR517" s="130"/>
      <c r="CS517" s="130"/>
      <c r="CT517" s="130"/>
      <c r="CU517" s="130"/>
      <c r="CV517" s="130"/>
      <c r="CW517" s="130"/>
      <c r="CX517" s="130"/>
      <c r="CY517" s="130"/>
      <c r="CZ517" s="130"/>
    </row>
    <row r="518" spans="1:104">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0"/>
      <c r="AY518" s="130"/>
      <c r="AZ518" s="130"/>
      <c r="BA518" s="130"/>
      <c r="BB518" s="130"/>
      <c r="BC518" s="130"/>
      <c r="BD518" s="130"/>
      <c r="BE518" s="130"/>
      <c r="BF518" s="130"/>
      <c r="BG518" s="130"/>
      <c r="BH518" s="130"/>
      <c r="BI518" s="130"/>
      <c r="BJ518" s="130"/>
      <c r="BK518" s="130"/>
      <c r="BL518" s="130"/>
      <c r="BM518" s="130"/>
      <c r="BN518" s="130"/>
      <c r="BO518" s="130"/>
      <c r="BP518" s="130"/>
      <c r="BQ518" s="130"/>
      <c r="BR518" s="130"/>
      <c r="BS518" s="130"/>
      <c r="BT518" s="130"/>
      <c r="BU518" s="130"/>
      <c r="BV518" s="130"/>
      <c r="BW518" s="130"/>
      <c r="BX518" s="130"/>
      <c r="BY518" s="130"/>
      <c r="BZ518" s="130"/>
      <c r="CA518" s="130"/>
      <c r="CB518" s="130"/>
      <c r="CC518" s="130"/>
      <c r="CD518" s="130"/>
      <c r="CE518" s="130"/>
      <c r="CF518" s="130"/>
      <c r="CG518" s="130"/>
      <c r="CH518" s="130"/>
      <c r="CI518" s="130"/>
      <c r="CJ518" s="130"/>
      <c r="CK518" s="130"/>
      <c r="CL518" s="130"/>
      <c r="CM518" s="130"/>
      <c r="CN518" s="130"/>
      <c r="CO518" s="130"/>
      <c r="CP518" s="130"/>
      <c r="CQ518" s="130"/>
      <c r="CR518" s="130"/>
      <c r="CS518" s="130"/>
      <c r="CT518" s="130"/>
      <c r="CU518" s="130"/>
      <c r="CV518" s="130"/>
      <c r="CW518" s="130"/>
      <c r="CX518" s="130"/>
      <c r="CY518" s="130"/>
      <c r="CZ518" s="130"/>
    </row>
    <row r="519" spans="1:104">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0"/>
      <c r="AL519" s="130"/>
      <c r="AM519" s="130"/>
      <c r="AN519" s="130"/>
      <c r="AO519" s="130"/>
      <c r="AP519" s="130"/>
      <c r="AQ519" s="130"/>
      <c r="AR519" s="130"/>
      <c r="AS519" s="130"/>
      <c r="AT519" s="130"/>
      <c r="AU519" s="130"/>
      <c r="AV519" s="130"/>
      <c r="AW519" s="130"/>
      <c r="AX519" s="130"/>
      <c r="AY519" s="130"/>
      <c r="AZ519" s="130"/>
      <c r="BA519" s="130"/>
      <c r="BB519" s="130"/>
      <c r="BC519" s="130"/>
      <c r="BD519" s="130"/>
      <c r="BE519" s="130"/>
      <c r="BF519" s="130"/>
      <c r="BG519" s="130"/>
      <c r="BH519" s="130"/>
      <c r="BI519" s="130"/>
      <c r="BJ519" s="130"/>
      <c r="BK519" s="130"/>
      <c r="BL519" s="130"/>
      <c r="BM519" s="130"/>
      <c r="BN519" s="130"/>
      <c r="BO519" s="130"/>
      <c r="BP519" s="130"/>
      <c r="BQ519" s="130"/>
      <c r="BR519" s="130"/>
      <c r="BS519" s="130"/>
      <c r="BT519" s="130"/>
      <c r="BU519" s="130"/>
      <c r="BV519" s="130"/>
      <c r="BW519" s="130"/>
      <c r="BX519" s="130"/>
      <c r="BY519" s="130"/>
      <c r="BZ519" s="130"/>
      <c r="CA519" s="130"/>
      <c r="CB519" s="130"/>
      <c r="CC519" s="130"/>
      <c r="CD519" s="130"/>
      <c r="CE519" s="130"/>
      <c r="CF519" s="130"/>
      <c r="CG519" s="130"/>
      <c r="CH519" s="130"/>
      <c r="CI519" s="130"/>
      <c r="CJ519" s="130"/>
      <c r="CK519" s="130"/>
      <c r="CL519" s="130"/>
      <c r="CM519" s="130"/>
      <c r="CN519" s="130"/>
      <c r="CO519" s="130"/>
      <c r="CP519" s="130"/>
      <c r="CQ519" s="130"/>
      <c r="CR519" s="130"/>
      <c r="CS519" s="130"/>
      <c r="CT519" s="130"/>
      <c r="CU519" s="130"/>
      <c r="CV519" s="130"/>
      <c r="CW519" s="130"/>
      <c r="CX519" s="130"/>
      <c r="CY519" s="130"/>
      <c r="CZ519" s="130"/>
    </row>
    <row r="520" spans="1:104">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0"/>
      <c r="AL520" s="130"/>
      <c r="AM520" s="130"/>
      <c r="AN520" s="130"/>
      <c r="AO520" s="130"/>
      <c r="AP520" s="130"/>
      <c r="AQ520" s="130"/>
      <c r="AR520" s="130"/>
      <c r="AS520" s="130"/>
      <c r="AT520" s="130"/>
      <c r="AU520" s="130"/>
      <c r="AV520" s="130"/>
      <c r="AW520" s="130"/>
      <c r="AX520" s="130"/>
      <c r="AY520" s="130"/>
      <c r="AZ520" s="130"/>
      <c r="BA520" s="130"/>
      <c r="BB520" s="130"/>
      <c r="BC520" s="130"/>
      <c r="BD520" s="130"/>
      <c r="BE520" s="130"/>
      <c r="BF520" s="130"/>
      <c r="BG520" s="130"/>
      <c r="BH520" s="130"/>
      <c r="BI520" s="130"/>
      <c r="BJ520" s="130"/>
      <c r="BK520" s="130"/>
      <c r="BL520" s="130"/>
      <c r="BM520" s="130"/>
      <c r="BN520" s="130"/>
      <c r="BO520" s="130"/>
      <c r="BP520" s="130"/>
      <c r="BQ520" s="130"/>
      <c r="BR520" s="130"/>
      <c r="BS520" s="130"/>
      <c r="BT520" s="130"/>
      <c r="BU520" s="130"/>
      <c r="BV520" s="130"/>
      <c r="BW520" s="130"/>
      <c r="BX520" s="130"/>
      <c r="BY520" s="130"/>
      <c r="BZ520" s="130"/>
      <c r="CA520" s="130"/>
      <c r="CB520" s="130"/>
      <c r="CC520" s="130"/>
      <c r="CD520" s="130"/>
      <c r="CE520" s="130"/>
      <c r="CF520" s="130"/>
      <c r="CG520" s="130"/>
      <c r="CH520" s="130"/>
      <c r="CI520" s="130"/>
      <c r="CJ520" s="130"/>
      <c r="CK520" s="130"/>
      <c r="CL520" s="130"/>
      <c r="CM520" s="130"/>
      <c r="CN520" s="130"/>
      <c r="CO520" s="130"/>
      <c r="CP520" s="130"/>
      <c r="CQ520" s="130"/>
      <c r="CR520" s="130"/>
      <c r="CS520" s="130"/>
      <c r="CT520" s="130"/>
      <c r="CU520" s="130"/>
      <c r="CV520" s="130"/>
      <c r="CW520" s="130"/>
      <c r="CX520" s="130"/>
      <c r="CY520" s="130"/>
      <c r="CZ520" s="130"/>
    </row>
    <row r="521" spans="1:104">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c r="AU521" s="130"/>
      <c r="AV521" s="130"/>
      <c r="AW521" s="130"/>
      <c r="AX521" s="130"/>
      <c r="AY521" s="130"/>
      <c r="AZ521" s="130"/>
      <c r="BA521" s="130"/>
      <c r="BB521" s="130"/>
      <c r="BC521" s="130"/>
      <c r="BD521" s="130"/>
      <c r="BE521" s="130"/>
      <c r="BF521" s="130"/>
      <c r="BG521" s="130"/>
      <c r="BH521" s="130"/>
      <c r="BI521" s="130"/>
      <c r="BJ521" s="130"/>
      <c r="BK521" s="130"/>
      <c r="BL521" s="130"/>
      <c r="BM521" s="130"/>
      <c r="BN521" s="130"/>
      <c r="BO521" s="130"/>
      <c r="BP521" s="130"/>
      <c r="BQ521" s="130"/>
      <c r="BR521" s="130"/>
      <c r="BS521" s="130"/>
      <c r="BT521" s="130"/>
      <c r="BU521" s="130"/>
      <c r="BV521" s="130"/>
      <c r="BW521" s="130"/>
      <c r="BX521" s="130"/>
      <c r="BY521" s="130"/>
      <c r="BZ521" s="130"/>
      <c r="CA521" s="130"/>
      <c r="CB521" s="130"/>
      <c r="CC521" s="130"/>
      <c r="CD521" s="130"/>
      <c r="CE521" s="130"/>
      <c r="CF521" s="130"/>
      <c r="CG521" s="130"/>
      <c r="CH521" s="130"/>
      <c r="CI521" s="130"/>
      <c r="CJ521" s="130"/>
      <c r="CK521" s="130"/>
      <c r="CL521" s="130"/>
      <c r="CM521" s="130"/>
      <c r="CN521" s="130"/>
      <c r="CO521" s="130"/>
      <c r="CP521" s="130"/>
      <c r="CQ521" s="130"/>
      <c r="CR521" s="130"/>
      <c r="CS521" s="130"/>
      <c r="CT521" s="130"/>
      <c r="CU521" s="130"/>
      <c r="CV521" s="130"/>
      <c r="CW521" s="130"/>
      <c r="CX521" s="130"/>
      <c r="CY521" s="130"/>
      <c r="CZ521" s="130"/>
    </row>
    <row r="522" spans="1:104">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0"/>
      <c r="AU522" s="130"/>
      <c r="AV522" s="130"/>
      <c r="AW522" s="130"/>
      <c r="AX522" s="130"/>
      <c r="AY522" s="130"/>
      <c r="AZ522" s="130"/>
      <c r="BA522" s="130"/>
      <c r="BB522" s="130"/>
      <c r="BC522" s="130"/>
      <c r="BD522" s="130"/>
      <c r="BE522" s="130"/>
      <c r="BF522" s="130"/>
      <c r="BG522" s="130"/>
      <c r="BH522" s="130"/>
      <c r="BI522" s="130"/>
      <c r="BJ522" s="130"/>
      <c r="BK522" s="130"/>
      <c r="BL522" s="130"/>
      <c r="BM522" s="130"/>
      <c r="BN522" s="130"/>
      <c r="BO522" s="130"/>
      <c r="BP522" s="130"/>
      <c r="BQ522" s="130"/>
      <c r="BR522" s="130"/>
      <c r="BS522" s="130"/>
      <c r="BT522" s="130"/>
      <c r="BU522" s="130"/>
      <c r="BV522" s="130"/>
      <c r="BW522" s="130"/>
      <c r="BX522" s="130"/>
      <c r="BY522" s="130"/>
      <c r="BZ522" s="130"/>
      <c r="CA522" s="130"/>
      <c r="CB522" s="130"/>
      <c r="CC522" s="130"/>
      <c r="CD522" s="130"/>
      <c r="CE522" s="130"/>
      <c r="CF522" s="130"/>
      <c r="CG522" s="130"/>
      <c r="CH522" s="130"/>
      <c r="CI522" s="130"/>
      <c r="CJ522" s="130"/>
      <c r="CK522" s="130"/>
      <c r="CL522" s="130"/>
      <c r="CM522" s="130"/>
      <c r="CN522" s="130"/>
      <c r="CO522" s="130"/>
      <c r="CP522" s="130"/>
      <c r="CQ522" s="130"/>
      <c r="CR522" s="130"/>
      <c r="CS522" s="130"/>
      <c r="CT522" s="130"/>
      <c r="CU522" s="130"/>
      <c r="CV522" s="130"/>
      <c r="CW522" s="130"/>
      <c r="CX522" s="130"/>
      <c r="CY522" s="130"/>
      <c r="CZ522" s="130"/>
    </row>
    <row r="523" spans="1:104">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0"/>
      <c r="AL523" s="130"/>
      <c r="AM523" s="130"/>
      <c r="AN523" s="130"/>
      <c r="AO523" s="130"/>
      <c r="AP523" s="130"/>
      <c r="AQ523" s="130"/>
      <c r="AR523" s="130"/>
      <c r="AS523" s="130"/>
      <c r="AT523" s="130"/>
      <c r="AU523" s="130"/>
      <c r="AV523" s="130"/>
      <c r="AW523" s="130"/>
      <c r="AX523" s="130"/>
      <c r="AY523" s="130"/>
      <c r="AZ523" s="130"/>
      <c r="BA523" s="130"/>
      <c r="BB523" s="130"/>
      <c r="BC523" s="130"/>
      <c r="BD523" s="130"/>
      <c r="BE523" s="130"/>
      <c r="BF523" s="130"/>
      <c r="BG523" s="130"/>
      <c r="BH523" s="130"/>
      <c r="BI523" s="130"/>
      <c r="BJ523" s="130"/>
      <c r="BK523" s="130"/>
      <c r="BL523" s="130"/>
      <c r="BM523" s="130"/>
      <c r="BN523" s="130"/>
      <c r="BO523" s="130"/>
      <c r="BP523" s="130"/>
      <c r="BQ523" s="130"/>
      <c r="BR523" s="130"/>
      <c r="BS523" s="130"/>
      <c r="BT523" s="130"/>
      <c r="BU523" s="130"/>
      <c r="BV523" s="130"/>
      <c r="BW523" s="130"/>
      <c r="BX523" s="130"/>
      <c r="BY523" s="130"/>
      <c r="BZ523" s="130"/>
      <c r="CA523" s="130"/>
      <c r="CB523" s="130"/>
      <c r="CC523" s="130"/>
      <c r="CD523" s="130"/>
      <c r="CE523" s="130"/>
      <c r="CF523" s="130"/>
      <c r="CG523" s="130"/>
      <c r="CH523" s="130"/>
      <c r="CI523" s="130"/>
      <c r="CJ523" s="130"/>
      <c r="CK523" s="130"/>
      <c r="CL523" s="130"/>
      <c r="CM523" s="130"/>
      <c r="CN523" s="130"/>
      <c r="CO523" s="130"/>
      <c r="CP523" s="130"/>
      <c r="CQ523" s="130"/>
      <c r="CR523" s="130"/>
      <c r="CS523" s="130"/>
      <c r="CT523" s="130"/>
      <c r="CU523" s="130"/>
      <c r="CV523" s="130"/>
      <c r="CW523" s="130"/>
      <c r="CX523" s="130"/>
      <c r="CY523" s="130"/>
      <c r="CZ523" s="130"/>
    </row>
    <row r="524" spans="1:104">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0"/>
      <c r="AL524" s="130"/>
      <c r="AM524" s="130"/>
      <c r="AN524" s="130"/>
      <c r="AO524" s="130"/>
      <c r="AP524" s="130"/>
      <c r="AQ524" s="130"/>
      <c r="AR524" s="130"/>
      <c r="AS524" s="130"/>
      <c r="AT524" s="130"/>
      <c r="AU524" s="130"/>
      <c r="AV524" s="130"/>
      <c r="AW524" s="130"/>
      <c r="AX524" s="130"/>
      <c r="AY524" s="130"/>
      <c r="AZ524" s="130"/>
      <c r="BA524" s="130"/>
      <c r="BB524" s="130"/>
      <c r="BC524" s="130"/>
      <c r="BD524" s="130"/>
      <c r="BE524" s="130"/>
      <c r="BF524" s="130"/>
      <c r="BG524" s="130"/>
      <c r="BH524" s="130"/>
      <c r="BI524" s="130"/>
      <c r="BJ524" s="130"/>
      <c r="BK524" s="130"/>
      <c r="BL524" s="130"/>
      <c r="BM524" s="130"/>
      <c r="BN524" s="130"/>
      <c r="BO524" s="130"/>
      <c r="BP524" s="130"/>
      <c r="BQ524" s="130"/>
      <c r="BR524" s="130"/>
      <c r="BS524" s="130"/>
      <c r="BT524" s="130"/>
      <c r="BU524" s="130"/>
      <c r="BV524" s="130"/>
      <c r="BW524" s="130"/>
      <c r="BX524" s="130"/>
      <c r="BY524" s="130"/>
      <c r="BZ524" s="130"/>
      <c r="CA524" s="130"/>
      <c r="CB524" s="130"/>
      <c r="CC524" s="130"/>
      <c r="CD524" s="130"/>
      <c r="CE524" s="130"/>
      <c r="CF524" s="130"/>
      <c r="CG524" s="130"/>
      <c r="CH524" s="130"/>
      <c r="CI524" s="130"/>
      <c r="CJ524" s="130"/>
      <c r="CK524" s="130"/>
      <c r="CL524" s="130"/>
      <c r="CM524" s="130"/>
      <c r="CN524" s="130"/>
      <c r="CO524" s="130"/>
      <c r="CP524" s="130"/>
      <c r="CQ524" s="130"/>
      <c r="CR524" s="130"/>
      <c r="CS524" s="130"/>
      <c r="CT524" s="130"/>
      <c r="CU524" s="130"/>
      <c r="CV524" s="130"/>
      <c r="CW524" s="130"/>
      <c r="CX524" s="130"/>
      <c r="CY524" s="130"/>
      <c r="CZ524" s="130"/>
    </row>
    <row r="525" spans="1:104">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0"/>
      <c r="AU525" s="130"/>
      <c r="AV525" s="130"/>
      <c r="AW525" s="130"/>
      <c r="AX525" s="130"/>
      <c r="AY525" s="130"/>
      <c r="AZ525" s="130"/>
      <c r="BA525" s="130"/>
      <c r="BB525" s="130"/>
      <c r="BC525" s="130"/>
      <c r="BD525" s="130"/>
      <c r="BE525" s="130"/>
      <c r="BF525" s="130"/>
      <c r="BG525" s="130"/>
      <c r="BH525" s="130"/>
      <c r="BI525" s="130"/>
      <c r="BJ525" s="130"/>
      <c r="BK525" s="130"/>
      <c r="BL525" s="130"/>
      <c r="BM525" s="130"/>
      <c r="BN525" s="130"/>
      <c r="BO525" s="130"/>
      <c r="BP525" s="130"/>
      <c r="BQ525" s="130"/>
      <c r="BR525" s="130"/>
      <c r="BS525" s="130"/>
      <c r="BT525" s="130"/>
      <c r="BU525" s="130"/>
      <c r="BV525" s="130"/>
      <c r="BW525" s="130"/>
      <c r="BX525" s="130"/>
      <c r="BY525" s="130"/>
      <c r="BZ525" s="130"/>
      <c r="CA525" s="130"/>
      <c r="CB525" s="130"/>
      <c r="CC525" s="130"/>
      <c r="CD525" s="130"/>
      <c r="CE525" s="130"/>
      <c r="CF525" s="130"/>
      <c r="CG525" s="130"/>
      <c r="CH525" s="130"/>
      <c r="CI525" s="130"/>
      <c r="CJ525" s="130"/>
      <c r="CK525" s="130"/>
      <c r="CL525" s="130"/>
      <c r="CM525" s="130"/>
      <c r="CN525" s="130"/>
      <c r="CO525" s="130"/>
      <c r="CP525" s="130"/>
      <c r="CQ525" s="130"/>
      <c r="CR525" s="130"/>
      <c r="CS525" s="130"/>
      <c r="CT525" s="130"/>
      <c r="CU525" s="130"/>
      <c r="CV525" s="130"/>
      <c r="CW525" s="130"/>
      <c r="CX525" s="130"/>
      <c r="CY525" s="130"/>
      <c r="CZ525" s="130"/>
    </row>
    <row r="526" spans="1:104">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0"/>
      <c r="AU526" s="130"/>
      <c r="AV526" s="130"/>
      <c r="AW526" s="130"/>
      <c r="AX526" s="130"/>
      <c r="AY526" s="130"/>
      <c r="AZ526" s="130"/>
      <c r="BA526" s="130"/>
      <c r="BB526" s="130"/>
      <c r="BC526" s="130"/>
      <c r="BD526" s="130"/>
      <c r="BE526" s="130"/>
      <c r="BF526" s="130"/>
      <c r="BG526" s="130"/>
      <c r="BH526" s="130"/>
      <c r="BI526" s="130"/>
      <c r="BJ526" s="130"/>
      <c r="BK526" s="130"/>
      <c r="BL526" s="130"/>
      <c r="BM526" s="130"/>
      <c r="BN526" s="130"/>
      <c r="BO526" s="130"/>
      <c r="BP526" s="130"/>
      <c r="BQ526" s="130"/>
      <c r="BR526" s="130"/>
      <c r="BS526" s="130"/>
      <c r="BT526" s="130"/>
      <c r="BU526" s="130"/>
      <c r="BV526" s="130"/>
      <c r="BW526" s="130"/>
      <c r="BX526" s="130"/>
      <c r="BY526" s="130"/>
      <c r="BZ526" s="130"/>
      <c r="CA526" s="130"/>
      <c r="CB526" s="130"/>
      <c r="CC526" s="130"/>
      <c r="CD526" s="130"/>
      <c r="CE526" s="130"/>
      <c r="CF526" s="130"/>
      <c r="CG526" s="130"/>
      <c r="CH526" s="130"/>
      <c r="CI526" s="130"/>
      <c r="CJ526" s="130"/>
      <c r="CK526" s="130"/>
      <c r="CL526" s="130"/>
      <c r="CM526" s="130"/>
      <c r="CN526" s="130"/>
      <c r="CO526" s="130"/>
      <c r="CP526" s="130"/>
      <c r="CQ526" s="130"/>
      <c r="CR526" s="130"/>
      <c r="CS526" s="130"/>
      <c r="CT526" s="130"/>
      <c r="CU526" s="130"/>
      <c r="CV526" s="130"/>
      <c r="CW526" s="130"/>
      <c r="CX526" s="130"/>
      <c r="CY526" s="130"/>
      <c r="CZ526" s="130"/>
    </row>
    <row r="527" spans="1:104">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0"/>
      <c r="AL527" s="130"/>
      <c r="AM527" s="130"/>
      <c r="AN527" s="130"/>
      <c r="AO527" s="130"/>
      <c r="AP527" s="130"/>
      <c r="AQ527" s="130"/>
      <c r="AR527" s="130"/>
      <c r="AS527" s="130"/>
      <c r="AT527" s="130"/>
      <c r="AU527" s="130"/>
      <c r="AV527" s="130"/>
      <c r="AW527" s="130"/>
      <c r="AX527" s="130"/>
      <c r="AY527" s="130"/>
      <c r="AZ527" s="130"/>
      <c r="BA527" s="130"/>
      <c r="BB527" s="130"/>
      <c r="BC527" s="130"/>
      <c r="BD527" s="130"/>
      <c r="BE527" s="130"/>
      <c r="BF527" s="130"/>
      <c r="BG527" s="130"/>
      <c r="BH527" s="130"/>
      <c r="BI527" s="130"/>
      <c r="BJ527" s="130"/>
      <c r="BK527" s="130"/>
      <c r="BL527" s="130"/>
      <c r="BM527" s="130"/>
      <c r="BN527" s="130"/>
      <c r="BO527" s="130"/>
      <c r="BP527" s="130"/>
      <c r="BQ527" s="130"/>
      <c r="BR527" s="130"/>
      <c r="BS527" s="130"/>
      <c r="BT527" s="130"/>
      <c r="BU527" s="130"/>
      <c r="BV527" s="130"/>
      <c r="BW527" s="130"/>
      <c r="BX527" s="130"/>
      <c r="BY527" s="130"/>
      <c r="BZ527" s="130"/>
      <c r="CA527" s="130"/>
      <c r="CB527" s="130"/>
      <c r="CC527" s="130"/>
      <c r="CD527" s="130"/>
      <c r="CE527" s="130"/>
      <c r="CF527" s="130"/>
      <c r="CG527" s="130"/>
      <c r="CH527" s="130"/>
      <c r="CI527" s="130"/>
      <c r="CJ527" s="130"/>
      <c r="CK527" s="130"/>
      <c r="CL527" s="130"/>
      <c r="CM527" s="130"/>
      <c r="CN527" s="130"/>
      <c r="CO527" s="130"/>
      <c r="CP527" s="130"/>
      <c r="CQ527" s="130"/>
      <c r="CR527" s="130"/>
      <c r="CS527" s="130"/>
      <c r="CT527" s="130"/>
      <c r="CU527" s="130"/>
      <c r="CV527" s="130"/>
      <c r="CW527" s="130"/>
      <c r="CX527" s="130"/>
      <c r="CY527" s="130"/>
      <c r="CZ527" s="130"/>
    </row>
    <row r="528" spans="1:104">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0"/>
      <c r="AL528" s="130"/>
      <c r="AM528" s="130"/>
      <c r="AN528" s="130"/>
      <c r="AO528" s="130"/>
      <c r="AP528" s="130"/>
      <c r="AQ528" s="130"/>
      <c r="AR528" s="130"/>
      <c r="AS528" s="130"/>
      <c r="AT528" s="130"/>
      <c r="AU528" s="130"/>
      <c r="AV528" s="130"/>
      <c r="AW528" s="130"/>
      <c r="AX528" s="130"/>
      <c r="AY528" s="130"/>
      <c r="AZ528" s="130"/>
      <c r="BA528" s="130"/>
      <c r="BB528" s="130"/>
      <c r="BC528" s="130"/>
      <c r="BD528" s="130"/>
      <c r="BE528" s="130"/>
      <c r="BF528" s="130"/>
      <c r="BG528" s="130"/>
      <c r="BH528" s="130"/>
      <c r="BI528" s="130"/>
      <c r="BJ528" s="130"/>
      <c r="BK528" s="130"/>
      <c r="BL528" s="130"/>
      <c r="BM528" s="130"/>
      <c r="BN528" s="130"/>
      <c r="BO528" s="130"/>
      <c r="BP528" s="130"/>
      <c r="BQ528" s="130"/>
      <c r="BR528" s="130"/>
      <c r="BS528" s="130"/>
      <c r="BT528" s="130"/>
      <c r="BU528" s="130"/>
      <c r="BV528" s="130"/>
      <c r="BW528" s="130"/>
      <c r="BX528" s="130"/>
      <c r="BY528" s="130"/>
      <c r="BZ528" s="130"/>
      <c r="CA528" s="130"/>
      <c r="CB528" s="130"/>
      <c r="CC528" s="130"/>
      <c r="CD528" s="130"/>
      <c r="CE528" s="130"/>
      <c r="CF528" s="130"/>
      <c r="CG528" s="130"/>
      <c r="CH528" s="130"/>
      <c r="CI528" s="130"/>
      <c r="CJ528" s="130"/>
      <c r="CK528" s="130"/>
      <c r="CL528" s="130"/>
      <c r="CM528" s="130"/>
      <c r="CN528" s="130"/>
      <c r="CO528" s="130"/>
      <c r="CP528" s="130"/>
      <c r="CQ528" s="130"/>
      <c r="CR528" s="130"/>
      <c r="CS528" s="130"/>
      <c r="CT528" s="130"/>
      <c r="CU528" s="130"/>
      <c r="CV528" s="130"/>
      <c r="CW528" s="130"/>
      <c r="CX528" s="130"/>
      <c r="CY528" s="130"/>
      <c r="CZ528" s="130"/>
    </row>
    <row r="529" spans="1:104">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30"/>
      <c r="AK529" s="130"/>
      <c r="AL529" s="130"/>
      <c r="AM529" s="130"/>
      <c r="AN529" s="130"/>
      <c r="AO529" s="130"/>
      <c r="AP529" s="130"/>
      <c r="AQ529" s="130"/>
      <c r="AR529" s="130"/>
      <c r="AS529" s="130"/>
      <c r="AT529" s="130"/>
      <c r="AU529" s="130"/>
      <c r="AV529" s="130"/>
      <c r="AW529" s="130"/>
      <c r="AX529" s="130"/>
      <c r="AY529" s="130"/>
      <c r="AZ529" s="130"/>
      <c r="BA529" s="130"/>
      <c r="BB529" s="130"/>
      <c r="BC529" s="130"/>
      <c r="BD529" s="130"/>
      <c r="BE529" s="130"/>
      <c r="BF529" s="130"/>
      <c r="BG529" s="130"/>
      <c r="BH529" s="130"/>
      <c r="BI529" s="130"/>
      <c r="BJ529" s="130"/>
      <c r="BK529" s="130"/>
      <c r="BL529" s="130"/>
      <c r="BM529" s="130"/>
      <c r="BN529" s="130"/>
      <c r="BO529" s="130"/>
      <c r="BP529" s="130"/>
      <c r="BQ529" s="130"/>
      <c r="BR529" s="130"/>
      <c r="BS529" s="130"/>
      <c r="BT529" s="130"/>
      <c r="BU529" s="130"/>
      <c r="BV529" s="130"/>
      <c r="BW529" s="130"/>
      <c r="BX529" s="130"/>
      <c r="BY529" s="130"/>
      <c r="BZ529" s="130"/>
      <c r="CA529" s="130"/>
      <c r="CB529" s="130"/>
      <c r="CC529" s="130"/>
      <c r="CD529" s="130"/>
      <c r="CE529" s="130"/>
      <c r="CF529" s="130"/>
      <c r="CG529" s="130"/>
      <c r="CH529" s="130"/>
      <c r="CI529" s="130"/>
      <c r="CJ529" s="130"/>
      <c r="CK529" s="130"/>
      <c r="CL529" s="130"/>
      <c r="CM529" s="130"/>
      <c r="CN529" s="130"/>
      <c r="CO529" s="130"/>
      <c r="CP529" s="130"/>
      <c r="CQ529" s="130"/>
      <c r="CR529" s="130"/>
      <c r="CS529" s="130"/>
      <c r="CT529" s="130"/>
      <c r="CU529" s="130"/>
      <c r="CV529" s="130"/>
      <c r="CW529" s="130"/>
      <c r="CX529" s="130"/>
      <c r="CY529" s="130"/>
      <c r="CZ529" s="130"/>
    </row>
    <row r="530" spans="1:104">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0"/>
      <c r="AU530" s="130"/>
      <c r="AV530" s="130"/>
      <c r="AW530" s="130"/>
      <c r="AX530" s="130"/>
      <c r="AY530" s="130"/>
      <c r="AZ530" s="130"/>
      <c r="BA530" s="130"/>
      <c r="BB530" s="130"/>
      <c r="BC530" s="130"/>
      <c r="BD530" s="130"/>
      <c r="BE530" s="130"/>
      <c r="BF530" s="130"/>
      <c r="BG530" s="130"/>
      <c r="BH530" s="130"/>
      <c r="BI530" s="130"/>
      <c r="BJ530" s="130"/>
      <c r="BK530" s="130"/>
      <c r="BL530" s="130"/>
      <c r="BM530" s="130"/>
      <c r="BN530" s="130"/>
      <c r="BO530" s="130"/>
      <c r="BP530" s="130"/>
      <c r="BQ530" s="130"/>
      <c r="BR530" s="130"/>
      <c r="BS530" s="130"/>
      <c r="BT530" s="130"/>
      <c r="BU530" s="130"/>
      <c r="BV530" s="130"/>
      <c r="BW530" s="130"/>
      <c r="BX530" s="130"/>
      <c r="BY530" s="130"/>
      <c r="BZ530" s="130"/>
      <c r="CA530" s="130"/>
      <c r="CB530" s="130"/>
      <c r="CC530" s="130"/>
      <c r="CD530" s="130"/>
      <c r="CE530" s="130"/>
      <c r="CF530" s="130"/>
      <c r="CG530" s="130"/>
      <c r="CH530" s="130"/>
      <c r="CI530" s="130"/>
      <c r="CJ530" s="130"/>
      <c r="CK530" s="130"/>
      <c r="CL530" s="130"/>
      <c r="CM530" s="130"/>
      <c r="CN530" s="130"/>
      <c r="CO530" s="130"/>
      <c r="CP530" s="130"/>
      <c r="CQ530" s="130"/>
      <c r="CR530" s="130"/>
      <c r="CS530" s="130"/>
      <c r="CT530" s="130"/>
      <c r="CU530" s="130"/>
      <c r="CV530" s="130"/>
      <c r="CW530" s="130"/>
      <c r="CX530" s="130"/>
      <c r="CY530" s="130"/>
      <c r="CZ530" s="130"/>
    </row>
    <row r="531" spans="1:104">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c r="AL531" s="130"/>
      <c r="AM531" s="130"/>
      <c r="AN531" s="130"/>
      <c r="AO531" s="130"/>
      <c r="AP531" s="130"/>
      <c r="AQ531" s="130"/>
      <c r="AR531" s="130"/>
      <c r="AS531" s="130"/>
      <c r="AT531" s="130"/>
      <c r="AU531" s="130"/>
      <c r="AV531" s="130"/>
      <c r="AW531" s="130"/>
      <c r="AX531" s="130"/>
      <c r="AY531" s="130"/>
      <c r="AZ531" s="130"/>
      <c r="BA531" s="130"/>
      <c r="BB531" s="130"/>
      <c r="BC531" s="130"/>
      <c r="BD531" s="130"/>
      <c r="BE531" s="130"/>
      <c r="BF531" s="130"/>
      <c r="BG531" s="130"/>
      <c r="BH531" s="130"/>
      <c r="BI531" s="130"/>
      <c r="BJ531" s="130"/>
      <c r="BK531" s="130"/>
      <c r="BL531" s="130"/>
      <c r="BM531" s="130"/>
      <c r="BN531" s="130"/>
      <c r="BO531" s="130"/>
      <c r="BP531" s="130"/>
      <c r="BQ531" s="130"/>
      <c r="BR531" s="130"/>
      <c r="BS531" s="130"/>
      <c r="BT531" s="130"/>
      <c r="BU531" s="130"/>
      <c r="BV531" s="130"/>
      <c r="BW531" s="130"/>
      <c r="BX531" s="130"/>
      <c r="BY531" s="130"/>
      <c r="BZ531" s="130"/>
      <c r="CA531" s="130"/>
      <c r="CB531" s="130"/>
      <c r="CC531" s="130"/>
      <c r="CD531" s="130"/>
      <c r="CE531" s="130"/>
      <c r="CF531" s="130"/>
      <c r="CG531" s="130"/>
      <c r="CH531" s="130"/>
      <c r="CI531" s="130"/>
      <c r="CJ531" s="130"/>
      <c r="CK531" s="130"/>
      <c r="CL531" s="130"/>
      <c r="CM531" s="130"/>
      <c r="CN531" s="130"/>
      <c r="CO531" s="130"/>
      <c r="CP531" s="130"/>
      <c r="CQ531" s="130"/>
      <c r="CR531" s="130"/>
      <c r="CS531" s="130"/>
      <c r="CT531" s="130"/>
      <c r="CU531" s="130"/>
      <c r="CV531" s="130"/>
      <c r="CW531" s="130"/>
      <c r="CX531" s="130"/>
      <c r="CY531" s="130"/>
      <c r="CZ531" s="130"/>
    </row>
    <row r="532" spans="1:104">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c r="AP532" s="130"/>
      <c r="AQ532" s="130"/>
      <c r="AR532" s="130"/>
      <c r="AS532" s="130"/>
      <c r="AT532" s="130"/>
      <c r="AU532" s="130"/>
      <c r="AV532" s="130"/>
      <c r="AW532" s="130"/>
      <c r="AX532" s="130"/>
      <c r="AY532" s="130"/>
      <c r="AZ532" s="130"/>
      <c r="BA532" s="130"/>
      <c r="BB532" s="130"/>
      <c r="BC532" s="130"/>
      <c r="BD532" s="130"/>
      <c r="BE532" s="130"/>
      <c r="BF532" s="130"/>
      <c r="BG532" s="130"/>
      <c r="BH532" s="130"/>
      <c r="BI532" s="130"/>
      <c r="BJ532" s="130"/>
      <c r="BK532" s="130"/>
      <c r="BL532" s="130"/>
      <c r="BM532" s="130"/>
      <c r="BN532" s="130"/>
      <c r="BO532" s="130"/>
      <c r="BP532" s="130"/>
      <c r="BQ532" s="130"/>
      <c r="BR532" s="130"/>
      <c r="BS532" s="130"/>
      <c r="BT532" s="130"/>
      <c r="BU532" s="130"/>
      <c r="BV532" s="130"/>
      <c r="BW532" s="130"/>
      <c r="BX532" s="130"/>
      <c r="BY532" s="130"/>
      <c r="BZ532" s="130"/>
      <c r="CA532" s="130"/>
      <c r="CB532" s="130"/>
      <c r="CC532" s="130"/>
      <c r="CD532" s="130"/>
      <c r="CE532" s="130"/>
      <c r="CF532" s="130"/>
      <c r="CG532" s="130"/>
      <c r="CH532" s="130"/>
      <c r="CI532" s="130"/>
      <c r="CJ532" s="130"/>
      <c r="CK532" s="130"/>
      <c r="CL532" s="130"/>
      <c r="CM532" s="130"/>
      <c r="CN532" s="130"/>
      <c r="CO532" s="130"/>
      <c r="CP532" s="130"/>
      <c r="CQ532" s="130"/>
      <c r="CR532" s="130"/>
      <c r="CS532" s="130"/>
      <c r="CT532" s="130"/>
      <c r="CU532" s="130"/>
      <c r="CV532" s="130"/>
      <c r="CW532" s="130"/>
      <c r="CX532" s="130"/>
      <c r="CY532" s="130"/>
      <c r="CZ532" s="130"/>
    </row>
    <row r="533" spans="1:104">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0"/>
      <c r="AU533" s="130"/>
      <c r="AV533" s="130"/>
      <c r="AW533" s="130"/>
      <c r="AX533" s="130"/>
      <c r="AY533" s="130"/>
      <c r="AZ533" s="130"/>
      <c r="BA533" s="130"/>
      <c r="BB533" s="130"/>
      <c r="BC533" s="130"/>
      <c r="BD533" s="130"/>
      <c r="BE533" s="130"/>
      <c r="BF533" s="130"/>
      <c r="BG533" s="130"/>
      <c r="BH533" s="130"/>
      <c r="BI533" s="130"/>
      <c r="BJ533" s="130"/>
      <c r="BK533" s="130"/>
      <c r="BL533" s="130"/>
      <c r="BM533" s="130"/>
      <c r="BN533" s="130"/>
      <c r="BO533" s="130"/>
      <c r="BP533" s="130"/>
      <c r="BQ533" s="130"/>
      <c r="BR533" s="130"/>
      <c r="BS533" s="130"/>
      <c r="BT533" s="130"/>
      <c r="BU533" s="130"/>
      <c r="BV533" s="130"/>
      <c r="BW533" s="130"/>
      <c r="BX533" s="130"/>
      <c r="BY533" s="130"/>
      <c r="BZ533" s="130"/>
      <c r="CA533" s="130"/>
      <c r="CB533" s="130"/>
      <c r="CC533" s="130"/>
      <c r="CD533" s="130"/>
      <c r="CE533" s="130"/>
      <c r="CF533" s="130"/>
      <c r="CG533" s="130"/>
      <c r="CH533" s="130"/>
      <c r="CI533" s="130"/>
      <c r="CJ533" s="130"/>
      <c r="CK533" s="130"/>
      <c r="CL533" s="130"/>
      <c r="CM533" s="130"/>
      <c r="CN533" s="130"/>
      <c r="CO533" s="130"/>
      <c r="CP533" s="130"/>
      <c r="CQ533" s="130"/>
      <c r="CR533" s="130"/>
      <c r="CS533" s="130"/>
      <c r="CT533" s="130"/>
      <c r="CU533" s="130"/>
      <c r="CV533" s="130"/>
      <c r="CW533" s="130"/>
      <c r="CX533" s="130"/>
      <c r="CY533" s="130"/>
      <c r="CZ533" s="130"/>
    </row>
    <row r="534" spans="1:104">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0"/>
      <c r="AU534" s="130"/>
      <c r="AV534" s="130"/>
      <c r="AW534" s="130"/>
      <c r="AX534" s="130"/>
      <c r="AY534" s="130"/>
      <c r="AZ534" s="130"/>
      <c r="BA534" s="130"/>
      <c r="BB534" s="130"/>
      <c r="BC534" s="130"/>
      <c r="BD534" s="130"/>
      <c r="BE534" s="130"/>
      <c r="BF534" s="130"/>
      <c r="BG534" s="130"/>
      <c r="BH534" s="130"/>
      <c r="BI534" s="130"/>
      <c r="BJ534" s="130"/>
      <c r="BK534" s="130"/>
      <c r="BL534" s="130"/>
      <c r="BM534" s="130"/>
      <c r="BN534" s="130"/>
      <c r="BO534" s="130"/>
      <c r="BP534" s="130"/>
      <c r="BQ534" s="130"/>
      <c r="BR534" s="130"/>
      <c r="BS534" s="130"/>
      <c r="BT534" s="130"/>
      <c r="BU534" s="130"/>
      <c r="BV534" s="130"/>
      <c r="BW534" s="130"/>
      <c r="BX534" s="130"/>
      <c r="BY534" s="130"/>
      <c r="BZ534" s="130"/>
      <c r="CA534" s="130"/>
      <c r="CB534" s="130"/>
      <c r="CC534" s="130"/>
      <c r="CD534" s="130"/>
      <c r="CE534" s="130"/>
      <c r="CF534" s="130"/>
      <c r="CG534" s="130"/>
      <c r="CH534" s="130"/>
      <c r="CI534" s="130"/>
      <c r="CJ534" s="130"/>
      <c r="CK534" s="130"/>
      <c r="CL534" s="130"/>
      <c r="CM534" s="130"/>
      <c r="CN534" s="130"/>
      <c r="CO534" s="130"/>
      <c r="CP534" s="130"/>
      <c r="CQ534" s="130"/>
      <c r="CR534" s="130"/>
      <c r="CS534" s="130"/>
      <c r="CT534" s="130"/>
      <c r="CU534" s="130"/>
      <c r="CV534" s="130"/>
      <c r="CW534" s="130"/>
      <c r="CX534" s="130"/>
      <c r="CY534" s="130"/>
      <c r="CZ534" s="130"/>
    </row>
    <row r="535" spans="1:104">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0"/>
      <c r="AY535" s="130"/>
      <c r="AZ535" s="130"/>
      <c r="BA535" s="130"/>
      <c r="BB535" s="130"/>
      <c r="BC535" s="130"/>
      <c r="BD535" s="130"/>
      <c r="BE535" s="130"/>
      <c r="BF535" s="130"/>
      <c r="BG535" s="130"/>
      <c r="BH535" s="130"/>
      <c r="BI535" s="130"/>
      <c r="BJ535" s="130"/>
      <c r="BK535" s="130"/>
      <c r="BL535" s="130"/>
      <c r="BM535" s="130"/>
      <c r="BN535" s="130"/>
      <c r="BO535" s="130"/>
      <c r="BP535" s="130"/>
      <c r="BQ535" s="130"/>
      <c r="BR535" s="130"/>
      <c r="BS535" s="130"/>
      <c r="BT535" s="130"/>
      <c r="BU535" s="130"/>
      <c r="BV535" s="130"/>
      <c r="BW535" s="130"/>
      <c r="BX535" s="130"/>
      <c r="BY535" s="130"/>
      <c r="BZ535" s="130"/>
      <c r="CA535" s="130"/>
      <c r="CB535" s="130"/>
      <c r="CC535" s="130"/>
      <c r="CD535" s="130"/>
      <c r="CE535" s="130"/>
      <c r="CF535" s="130"/>
      <c r="CG535" s="130"/>
      <c r="CH535" s="130"/>
      <c r="CI535" s="130"/>
      <c r="CJ535" s="130"/>
      <c r="CK535" s="130"/>
      <c r="CL535" s="130"/>
      <c r="CM535" s="130"/>
      <c r="CN535" s="130"/>
      <c r="CO535" s="130"/>
      <c r="CP535" s="130"/>
      <c r="CQ535" s="130"/>
      <c r="CR535" s="130"/>
      <c r="CS535" s="130"/>
      <c r="CT535" s="130"/>
      <c r="CU535" s="130"/>
      <c r="CV535" s="130"/>
      <c r="CW535" s="130"/>
      <c r="CX535" s="130"/>
      <c r="CY535" s="130"/>
      <c r="CZ535" s="130"/>
    </row>
    <row r="536" spans="1:104">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0"/>
      <c r="AY536" s="130"/>
      <c r="AZ536" s="130"/>
      <c r="BA536" s="130"/>
      <c r="BB536" s="130"/>
      <c r="BC536" s="130"/>
      <c r="BD536" s="130"/>
      <c r="BE536" s="130"/>
      <c r="BF536" s="130"/>
      <c r="BG536" s="130"/>
      <c r="BH536" s="130"/>
      <c r="BI536" s="130"/>
      <c r="BJ536" s="130"/>
      <c r="BK536" s="130"/>
      <c r="BL536" s="130"/>
      <c r="BM536" s="130"/>
      <c r="BN536" s="130"/>
      <c r="BO536" s="130"/>
      <c r="BP536" s="130"/>
      <c r="BQ536" s="130"/>
      <c r="BR536" s="130"/>
      <c r="BS536" s="130"/>
      <c r="BT536" s="130"/>
      <c r="BU536" s="130"/>
      <c r="BV536" s="130"/>
      <c r="BW536" s="130"/>
      <c r="BX536" s="130"/>
      <c r="BY536" s="130"/>
      <c r="BZ536" s="130"/>
      <c r="CA536" s="130"/>
      <c r="CB536" s="130"/>
      <c r="CC536" s="130"/>
      <c r="CD536" s="130"/>
      <c r="CE536" s="130"/>
      <c r="CF536" s="130"/>
      <c r="CG536" s="130"/>
      <c r="CH536" s="130"/>
      <c r="CI536" s="130"/>
      <c r="CJ536" s="130"/>
      <c r="CK536" s="130"/>
      <c r="CL536" s="130"/>
      <c r="CM536" s="130"/>
      <c r="CN536" s="130"/>
      <c r="CO536" s="130"/>
      <c r="CP536" s="130"/>
      <c r="CQ536" s="130"/>
      <c r="CR536" s="130"/>
      <c r="CS536" s="130"/>
      <c r="CT536" s="130"/>
      <c r="CU536" s="130"/>
      <c r="CV536" s="130"/>
      <c r="CW536" s="130"/>
      <c r="CX536" s="130"/>
      <c r="CY536" s="130"/>
      <c r="CZ536" s="130"/>
    </row>
    <row r="537" spans="1:104">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0"/>
      <c r="AY537" s="130"/>
      <c r="AZ537" s="130"/>
      <c r="BA537" s="130"/>
      <c r="BB537" s="130"/>
      <c r="BC537" s="130"/>
      <c r="BD537" s="130"/>
      <c r="BE537" s="130"/>
      <c r="BF537" s="130"/>
      <c r="BG537" s="130"/>
      <c r="BH537" s="130"/>
      <c r="BI537" s="130"/>
      <c r="BJ537" s="130"/>
      <c r="BK537" s="130"/>
      <c r="BL537" s="130"/>
      <c r="BM537" s="130"/>
      <c r="BN537" s="130"/>
      <c r="BO537" s="130"/>
      <c r="BP537" s="130"/>
      <c r="BQ537" s="130"/>
      <c r="BR537" s="130"/>
      <c r="BS537" s="130"/>
      <c r="BT537" s="130"/>
      <c r="BU537" s="130"/>
      <c r="BV537" s="130"/>
      <c r="BW537" s="130"/>
      <c r="BX537" s="130"/>
      <c r="BY537" s="130"/>
      <c r="BZ537" s="130"/>
      <c r="CA537" s="130"/>
      <c r="CB537" s="130"/>
      <c r="CC537" s="130"/>
      <c r="CD537" s="130"/>
      <c r="CE537" s="130"/>
      <c r="CF537" s="130"/>
      <c r="CG537" s="130"/>
      <c r="CH537" s="130"/>
      <c r="CI537" s="130"/>
      <c r="CJ537" s="130"/>
      <c r="CK537" s="130"/>
      <c r="CL537" s="130"/>
      <c r="CM537" s="130"/>
      <c r="CN537" s="130"/>
      <c r="CO537" s="130"/>
      <c r="CP537" s="130"/>
      <c r="CQ537" s="130"/>
      <c r="CR537" s="130"/>
      <c r="CS537" s="130"/>
      <c r="CT537" s="130"/>
      <c r="CU537" s="130"/>
      <c r="CV537" s="130"/>
      <c r="CW537" s="130"/>
      <c r="CX537" s="130"/>
      <c r="CY537" s="130"/>
      <c r="CZ537" s="130"/>
    </row>
    <row r="538" spans="1:104">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0"/>
      <c r="AU538" s="130"/>
      <c r="AV538" s="130"/>
      <c r="AW538" s="130"/>
      <c r="AX538" s="130"/>
      <c r="AY538" s="130"/>
      <c r="AZ538" s="130"/>
      <c r="BA538" s="130"/>
      <c r="BB538" s="130"/>
      <c r="BC538" s="130"/>
      <c r="BD538" s="130"/>
      <c r="BE538" s="130"/>
      <c r="BF538" s="130"/>
      <c r="BG538" s="130"/>
      <c r="BH538" s="130"/>
      <c r="BI538" s="130"/>
      <c r="BJ538" s="130"/>
      <c r="BK538" s="130"/>
      <c r="BL538" s="130"/>
      <c r="BM538" s="130"/>
      <c r="BN538" s="130"/>
      <c r="BO538" s="130"/>
      <c r="BP538" s="130"/>
      <c r="BQ538" s="130"/>
      <c r="BR538" s="130"/>
      <c r="BS538" s="130"/>
      <c r="BT538" s="130"/>
      <c r="BU538" s="130"/>
      <c r="BV538" s="130"/>
      <c r="BW538" s="130"/>
      <c r="BX538" s="130"/>
      <c r="BY538" s="130"/>
      <c r="BZ538" s="130"/>
      <c r="CA538" s="130"/>
      <c r="CB538" s="130"/>
      <c r="CC538" s="130"/>
      <c r="CD538" s="130"/>
      <c r="CE538" s="130"/>
      <c r="CF538" s="130"/>
      <c r="CG538" s="130"/>
      <c r="CH538" s="130"/>
      <c r="CI538" s="130"/>
      <c r="CJ538" s="130"/>
      <c r="CK538" s="130"/>
      <c r="CL538" s="130"/>
      <c r="CM538" s="130"/>
      <c r="CN538" s="130"/>
      <c r="CO538" s="130"/>
      <c r="CP538" s="130"/>
      <c r="CQ538" s="130"/>
      <c r="CR538" s="130"/>
      <c r="CS538" s="130"/>
      <c r="CT538" s="130"/>
      <c r="CU538" s="130"/>
      <c r="CV538" s="130"/>
      <c r="CW538" s="130"/>
      <c r="CX538" s="130"/>
      <c r="CY538" s="130"/>
      <c r="CZ538" s="130"/>
    </row>
    <row r="539" spans="1:104">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c r="AU539" s="130"/>
      <c r="AV539" s="130"/>
      <c r="AW539" s="130"/>
      <c r="AX539" s="130"/>
      <c r="AY539" s="130"/>
      <c r="AZ539" s="130"/>
      <c r="BA539" s="130"/>
      <c r="BB539" s="130"/>
      <c r="BC539" s="130"/>
      <c r="BD539" s="130"/>
      <c r="BE539" s="130"/>
      <c r="BF539" s="130"/>
      <c r="BG539" s="130"/>
      <c r="BH539" s="130"/>
      <c r="BI539" s="130"/>
      <c r="BJ539" s="130"/>
      <c r="BK539" s="130"/>
      <c r="BL539" s="130"/>
      <c r="BM539" s="130"/>
      <c r="BN539" s="130"/>
      <c r="BO539" s="130"/>
      <c r="BP539" s="130"/>
      <c r="BQ539" s="130"/>
      <c r="BR539" s="130"/>
      <c r="BS539" s="130"/>
      <c r="BT539" s="130"/>
      <c r="BU539" s="130"/>
      <c r="BV539" s="130"/>
      <c r="BW539" s="130"/>
      <c r="BX539" s="130"/>
      <c r="BY539" s="130"/>
      <c r="BZ539" s="130"/>
      <c r="CA539" s="130"/>
      <c r="CB539" s="130"/>
      <c r="CC539" s="130"/>
      <c r="CD539" s="130"/>
      <c r="CE539" s="130"/>
      <c r="CF539" s="130"/>
      <c r="CG539" s="130"/>
      <c r="CH539" s="130"/>
      <c r="CI539" s="130"/>
      <c r="CJ539" s="130"/>
      <c r="CK539" s="130"/>
      <c r="CL539" s="130"/>
      <c r="CM539" s="130"/>
      <c r="CN539" s="130"/>
      <c r="CO539" s="130"/>
      <c r="CP539" s="130"/>
      <c r="CQ539" s="130"/>
      <c r="CR539" s="130"/>
      <c r="CS539" s="130"/>
      <c r="CT539" s="130"/>
      <c r="CU539" s="130"/>
      <c r="CV539" s="130"/>
      <c r="CW539" s="130"/>
      <c r="CX539" s="130"/>
      <c r="CY539" s="130"/>
      <c r="CZ539" s="130"/>
    </row>
    <row r="540" spans="1:104">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0"/>
      <c r="AL540" s="130"/>
      <c r="AM540" s="130"/>
      <c r="AN540" s="130"/>
      <c r="AO540" s="130"/>
      <c r="AP540" s="130"/>
      <c r="AQ540" s="130"/>
      <c r="AR540" s="130"/>
      <c r="AS540" s="130"/>
      <c r="AT540" s="130"/>
      <c r="AU540" s="130"/>
      <c r="AV540" s="130"/>
      <c r="AW540" s="130"/>
      <c r="AX540" s="130"/>
      <c r="AY540" s="130"/>
      <c r="AZ540" s="130"/>
      <c r="BA540" s="130"/>
      <c r="BB540" s="130"/>
      <c r="BC540" s="130"/>
      <c r="BD540" s="130"/>
      <c r="BE540" s="130"/>
      <c r="BF540" s="130"/>
      <c r="BG540" s="130"/>
      <c r="BH540" s="130"/>
      <c r="BI540" s="130"/>
      <c r="BJ540" s="130"/>
      <c r="BK540" s="130"/>
      <c r="BL540" s="130"/>
      <c r="BM540" s="130"/>
      <c r="BN540" s="130"/>
      <c r="BO540" s="130"/>
      <c r="BP540" s="130"/>
      <c r="BQ540" s="130"/>
      <c r="BR540" s="130"/>
      <c r="BS540" s="130"/>
      <c r="BT540" s="130"/>
      <c r="BU540" s="130"/>
      <c r="BV540" s="130"/>
      <c r="BW540" s="130"/>
      <c r="BX540" s="130"/>
      <c r="BY540" s="130"/>
      <c r="BZ540" s="130"/>
      <c r="CA540" s="130"/>
      <c r="CB540" s="130"/>
      <c r="CC540" s="130"/>
      <c r="CD540" s="130"/>
      <c r="CE540" s="130"/>
      <c r="CF540" s="130"/>
      <c r="CG540" s="130"/>
      <c r="CH540" s="130"/>
      <c r="CI540" s="130"/>
      <c r="CJ540" s="130"/>
      <c r="CK540" s="130"/>
      <c r="CL540" s="130"/>
      <c r="CM540" s="130"/>
      <c r="CN540" s="130"/>
      <c r="CO540" s="130"/>
      <c r="CP540" s="130"/>
      <c r="CQ540" s="130"/>
      <c r="CR540" s="130"/>
      <c r="CS540" s="130"/>
      <c r="CT540" s="130"/>
      <c r="CU540" s="130"/>
      <c r="CV540" s="130"/>
      <c r="CW540" s="130"/>
      <c r="CX540" s="130"/>
      <c r="CY540" s="130"/>
      <c r="CZ540" s="130"/>
    </row>
    <row r="541" spans="1:104">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c r="AU541" s="130"/>
      <c r="AV541" s="130"/>
      <c r="AW541" s="130"/>
      <c r="AX541" s="130"/>
      <c r="AY541" s="130"/>
      <c r="AZ541" s="130"/>
      <c r="BA541" s="130"/>
      <c r="BB541" s="130"/>
      <c r="BC541" s="130"/>
      <c r="BD541" s="130"/>
      <c r="BE541" s="130"/>
      <c r="BF541" s="130"/>
      <c r="BG541" s="130"/>
      <c r="BH541" s="130"/>
      <c r="BI541" s="130"/>
      <c r="BJ541" s="130"/>
      <c r="BK541" s="130"/>
      <c r="BL541" s="130"/>
      <c r="BM541" s="130"/>
      <c r="BN541" s="130"/>
      <c r="BO541" s="130"/>
      <c r="BP541" s="130"/>
      <c r="BQ541" s="130"/>
      <c r="BR541" s="130"/>
      <c r="BS541" s="130"/>
      <c r="BT541" s="130"/>
      <c r="BU541" s="130"/>
      <c r="BV541" s="130"/>
      <c r="BW541" s="130"/>
      <c r="BX541" s="130"/>
      <c r="BY541" s="130"/>
      <c r="BZ541" s="130"/>
      <c r="CA541" s="130"/>
      <c r="CB541" s="130"/>
      <c r="CC541" s="130"/>
      <c r="CD541" s="130"/>
      <c r="CE541" s="130"/>
      <c r="CF541" s="130"/>
      <c r="CG541" s="130"/>
      <c r="CH541" s="130"/>
      <c r="CI541" s="130"/>
      <c r="CJ541" s="130"/>
      <c r="CK541" s="130"/>
      <c r="CL541" s="130"/>
      <c r="CM541" s="130"/>
      <c r="CN541" s="130"/>
      <c r="CO541" s="130"/>
      <c r="CP541" s="130"/>
      <c r="CQ541" s="130"/>
      <c r="CR541" s="130"/>
      <c r="CS541" s="130"/>
      <c r="CT541" s="130"/>
      <c r="CU541" s="130"/>
      <c r="CV541" s="130"/>
      <c r="CW541" s="130"/>
      <c r="CX541" s="130"/>
      <c r="CY541" s="130"/>
      <c r="CZ541" s="130"/>
    </row>
    <row r="542" spans="1:104">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c r="AU542" s="130"/>
      <c r="AV542" s="130"/>
      <c r="AW542" s="130"/>
      <c r="AX542" s="130"/>
      <c r="AY542" s="130"/>
      <c r="AZ542" s="130"/>
      <c r="BA542" s="130"/>
      <c r="BB542" s="130"/>
      <c r="BC542" s="130"/>
      <c r="BD542" s="130"/>
      <c r="BE542" s="130"/>
      <c r="BF542" s="130"/>
      <c r="BG542" s="130"/>
      <c r="BH542" s="130"/>
      <c r="BI542" s="130"/>
      <c r="BJ542" s="130"/>
      <c r="BK542" s="130"/>
      <c r="BL542" s="130"/>
      <c r="BM542" s="130"/>
      <c r="BN542" s="130"/>
      <c r="BO542" s="130"/>
      <c r="BP542" s="130"/>
      <c r="BQ542" s="130"/>
      <c r="BR542" s="130"/>
      <c r="BS542" s="130"/>
      <c r="BT542" s="130"/>
      <c r="BU542" s="130"/>
      <c r="BV542" s="130"/>
      <c r="BW542" s="130"/>
      <c r="BX542" s="130"/>
      <c r="BY542" s="130"/>
      <c r="BZ542" s="130"/>
      <c r="CA542" s="130"/>
      <c r="CB542" s="130"/>
      <c r="CC542" s="130"/>
      <c r="CD542" s="130"/>
      <c r="CE542" s="130"/>
      <c r="CF542" s="130"/>
      <c r="CG542" s="130"/>
      <c r="CH542" s="130"/>
      <c r="CI542" s="130"/>
      <c r="CJ542" s="130"/>
      <c r="CK542" s="130"/>
      <c r="CL542" s="130"/>
      <c r="CM542" s="130"/>
      <c r="CN542" s="130"/>
      <c r="CO542" s="130"/>
      <c r="CP542" s="130"/>
      <c r="CQ542" s="130"/>
      <c r="CR542" s="130"/>
      <c r="CS542" s="130"/>
      <c r="CT542" s="130"/>
      <c r="CU542" s="130"/>
      <c r="CV542" s="130"/>
      <c r="CW542" s="130"/>
      <c r="CX542" s="130"/>
      <c r="CY542" s="130"/>
      <c r="CZ542" s="130"/>
    </row>
    <row r="543" spans="1:104">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0"/>
      <c r="AL543" s="130"/>
      <c r="AM543" s="130"/>
      <c r="AN543" s="130"/>
      <c r="AO543" s="130"/>
      <c r="AP543" s="130"/>
      <c r="AQ543" s="130"/>
      <c r="AR543" s="130"/>
      <c r="AS543" s="130"/>
      <c r="AT543" s="130"/>
      <c r="AU543" s="130"/>
      <c r="AV543" s="130"/>
      <c r="AW543" s="130"/>
      <c r="AX543" s="130"/>
      <c r="AY543" s="130"/>
      <c r="AZ543" s="130"/>
      <c r="BA543" s="130"/>
      <c r="BB543" s="130"/>
      <c r="BC543" s="130"/>
      <c r="BD543" s="130"/>
      <c r="BE543" s="130"/>
      <c r="BF543" s="130"/>
      <c r="BG543" s="130"/>
      <c r="BH543" s="130"/>
      <c r="BI543" s="130"/>
      <c r="BJ543" s="130"/>
      <c r="BK543" s="130"/>
      <c r="BL543" s="130"/>
      <c r="BM543" s="130"/>
      <c r="BN543" s="130"/>
      <c r="BO543" s="130"/>
      <c r="BP543" s="130"/>
      <c r="BQ543" s="130"/>
      <c r="BR543" s="130"/>
      <c r="BS543" s="130"/>
      <c r="BT543" s="130"/>
      <c r="BU543" s="130"/>
      <c r="BV543" s="130"/>
      <c r="BW543" s="130"/>
      <c r="BX543" s="130"/>
      <c r="BY543" s="130"/>
      <c r="BZ543" s="130"/>
      <c r="CA543" s="130"/>
      <c r="CB543" s="130"/>
      <c r="CC543" s="130"/>
      <c r="CD543" s="130"/>
      <c r="CE543" s="130"/>
      <c r="CF543" s="130"/>
      <c r="CG543" s="130"/>
      <c r="CH543" s="130"/>
      <c r="CI543" s="130"/>
      <c r="CJ543" s="130"/>
      <c r="CK543" s="130"/>
      <c r="CL543" s="130"/>
      <c r="CM543" s="130"/>
      <c r="CN543" s="130"/>
      <c r="CO543" s="130"/>
      <c r="CP543" s="130"/>
      <c r="CQ543" s="130"/>
      <c r="CR543" s="130"/>
      <c r="CS543" s="130"/>
      <c r="CT543" s="130"/>
      <c r="CU543" s="130"/>
      <c r="CV543" s="130"/>
      <c r="CW543" s="130"/>
      <c r="CX543" s="130"/>
      <c r="CY543" s="130"/>
      <c r="CZ543" s="130"/>
    </row>
    <row r="544" spans="1:104">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0"/>
      <c r="AL544" s="130"/>
      <c r="AM544" s="130"/>
      <c r="AN544" s="130"/>
      <c r="AO544" s="130"/>
      <c r="AP544" s="130"/>
      <c r="AQ544" s="130"/>
      <c r="AR544" s="130"/>
      <c r="AS544" s="130"/>
      <c r="AT544" s="130"/>
      <c r="AU544" s="130"/>
      <c r="AV544" s="130"/>
      <c r="AW544" s="130"/>
      <c r="AX544" s="130"/>
      <c r="AY544" s="130"/>
      <c r="AZ544" s="130"/>
      <c r="BA544" s="130"/>
      <c r="BB544" s="130"/>
      <c r="BC544" s="130"/>
      <c r="BD544" s="130"/>
      <c r="BE544" s="130"/>
      <c r="BF544" s="130"/>
      <c r="BG544" s="130"/>
      <c r="BH544" s="130"/>
      <c r="BI544" s="130"/>
      <c r="BJ544" s="130"/>
      <c r="BK544" s="130"/>
      <c r="BL544" s="130"/>
      <c r="BM544" s="130"/>
      <c r="BN544" s="130"/>
      <c r="BO544" s="130"/>
      <c r="BP544" s="130"/>
      <c r="BQ544" s="130"/>
      <c r="BR544" s="130"/>
      <c r="BS544" s="130"/>
      <c r="BT544" s="130"/>
      <c r="BU544" s="130"/>
      <c r="BV544" s="130"/>
      <c r="BW544" s="130"/>
      <c r="BX544" s="130"/>
      <c r="BY544" s="130"/>
      <c r="BZ544" s="130"/>
      <c r="CA544" s="130"/>
      <c r="CB544" s="130"/>
      <c r="CC544" s="130"/>
      <c r="CD544" s="130"/>
      <c r="CE544" s="130"/>
      <c r="CF544" s="130"/>
      <c r="CG544" s="130"/>
      <c r="CH544" s="130"/>
      <c r="CI544" s="130"/>
      <c r="CJ544" s="130"/>
      <c r="CK544" s="130"/>
      <c r="CL544" s="130"/>
      <c r="CM544" s="130"/>
      <c r="CN544" s="130"/>
      <c r="CO544" s="130"/>
      <c r="CP544" s="130"/>
      <c r="CQ544" s="130"/>
      <c r="CR544" s="130"/>
      <c r="CS544" s="130"/>
      <c r="CT544" s="130"/>
      <c r="CU544" s="130"/>
      <c r="CV544" s="130"/>
      <c r="CW544" s="130"/>
      <c r="CX544" s="130"/>
      <c r="CY544" s="130"/>
      <c r="CZ544" s="130"/>
    </row>
    <row r="545" spans="1:104">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0"/>
      <c r="AL545" s="130"/>
      <c r="AM545" s="130"/>
      <c r="AN545" s="130"/>
      <c r="AO545" s="130"/>
      <c r="AP545" s="130"/>
      <c r="AQ545" s="130"/>
      <c r="AR545" s="130"/>
      <c r="AS545" s="130"/>
      <c r="AT545" s="130"/>
      <c r="AU545" s="130"/>
      <c r="AV545" s="130"/>
      <c r="AW545" s="130"/>
      <c r="AX545" s="130"/>
      <c r="AY545" s="130"/>
      <c r="AZ545" s="130"/>
      <c r="BA545" s="130"/>
      <c r="BB545" s="130"/>
      <c r="BC545" s="130"/>
      <c r="BD545" s="130"/>
      <c r="BE545" s="130"/>
      <c r="BF545" s="130"/>
      <c r="BG545" s="130"/>
      <c r="BH545" s="130"/>
      <c r="BI545" s="130"/>
      <c r="BJ545" s="130"/>
      <c r="BK545" s="130"/>
      <c r="BL545" s="130"/>
      <c r="BM545" s="130"/>
      <c r="BN545" s="130"/>
      <c r="BO545" s="130"/>
      <c r="BP545" s="130"/>
      <c r="BQ545" s="130"/>
      <c r="BR545" s="130"/>
      <c r="BS545" s="130"/>
      <c r="BT545" s="130"/>
      <c r="BU545" s="130"/>
      <c r="BV545" s="130"/>
      <c r="BW545" s="130"/>
      <c r="BX545" s="130"/>
      <c r="BY545" s="130"/>
      <c r="BZ545" s="130"/>
      <c r="CA545" s="130"/>
      <c r="CB545" s="130"/>
      <c r="CC545" s="130"/>
      <c r="CD545" s="130"/>
      <c r="CE545" s="130"/>
      <c r="CF545" s="130"/>
      <c r="CG545" s="130"/>
      <c r="CH545" s="130"/>
      <c r="CI545" s="130"/>
      <c r="CJ545" s="130"/>
      <c r="CK545" s="130"/>
      <c r="CL545" s="130"/>
      <c r="CM545" s="130"/>
      <c r="CN545" s="130"/>
      <c r="CO545" s="130"/>
      <c r="CP545" s="130"/>
      <c r="CQ545" s="130"/>
      <c r="CR545" s="130"/>
      <c r="CS545" s="130"/>
      <c r="CT545" s="130"/>
      <c r="CU545" s="130"/>
      <c r="CV545" s="130"/>
      <c r="CW545" s="130"/>
      <c r="CX545" s="130"/>
      <c r="CY545" s="130"/>
      <c r="CZ545" s="130"/>
    </row>
    <row r="546" spans="1:104">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0"/>
      <c r="AU546" s="130"/>
      <c r="AV546" s="130"/>
      <c r="AW546" s="130"/>
      <c r="AX546" s="130"/>
      <c r="AY546" s="130"/>
      <c r="AZ546" s="130"/>
      <c r="BA546" s="130"/>
      <c r="BB546" s="130"/>
      <c r="BC546" s="130"/>
      <c r="BD546" s="130"/>
      <c r="BE546" s="130"/>
      <c r="BF546" s="130"/>
      <c r="BG546" s="130"/>
      <c r="BH546" s="130"/>
      <c r="BI546" s="130"/>
      <c r="BJ546" s="130"/>
      <c r="BK546" s="130"/>
      <c r="BL546" s="130"/>
      <c r="BM546" s="130"/>
      <c r="BN546" s="130"/>
      <c r="BO546" s="130"/>
      <c r="BP546" s="130"/>
      <c r="BQ546" s="130"/>
      <c r="BR546" s="130"/>
      <c r="BS546" s="130"/>
      <c r="BT546" s="130"/>
      <c r="BU546" s="130"/>
      <c r="BV546" s="130"/>
      <c r="BW546" s="130"/>
      <c r="BX546" s="130"/>
      <c r="BY546" s="130"/>
      <c r="BZ546" s="130"/>
      <c r="CA546" s="130"/>
      <c r="CB546" s="130"/>
      <c r="CC546" s="130"/>
      <c r="CD546" s="130"/>
      <c r="CE546" s="130"/>
      <c r="CF546" s="130"/>
      <c r="CG546" s="130"/>
      <c r="CH546" s="130"/>
      <c r="CI546" s="130"/>
      <c r="CJ546" s="130"/>
      <c r="CK546" s="130"/>
      <c r="CL546" s="130"/>
      <c r="CM546" s="130"/>
      <c r="CN546" s="130"/>
      <c r="CO546" s="130"/>
      <c r="CP546" s="130"/>
      <c r="CQ546" s="130"/>
      <c r="CR546" s="130"/>
      <c r="CS546" s="130"/>
      <c r="CT546" s="130"/>
      <c r="CU546" s="130"/>
      <c r="CV546" s="130"/>
      <c r="CW546" s="130"/>
      <c r="CX546" s="130"/>
      <c r="CY546" s="130"/>
      <c r="CZ546" s="130"/>
    </row>
    <row r="547" spans="1:104">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0"/>
      <c r="AL547" s="130"/>
      <c r="AM547" s="130"/>
      <c r="AN547" s="130"/>
      <c r="AO547" s="130"/>
      <c r="AP547" s="130"/>
      <c r="AQ547" s="130"/>
      <c r="AR547" s="130"/>
      <c r="AS547" s="130"/>
      <c r="AT547" s="130"/>
      <c r="AU547" s="130"/>
      <c r="AV547" s="130"/>
      <c r="AW547" s="130"/>
      <c r="AX547" s="130"/>
      <c r="AY547" s="130"/>
      <c r="AZ547" s="130"/>
      <c r="BA547" s="130"/>
      <c r="BB547" s="130"/>
      <c r="BC547" s="130"/>
      <c r="BD547" s="130"/>
      <c r="BE547" s="130"/>
      <c r="BF547" s="130"/>
      <c r="BG547" s="130"/>
      <c r="BH547" s="130"/>
      <c r="BI547" s="130"/>
      <c r="BJ547" s="130"/>
      <c r="BK547" s="130"/>
      <c r="BL547" s="130"/>
      <c r="BM547" s="130"/>
      <c r="BN547" s="130"/>
      <c r="BO547" s="130"/>
      <c r="BP547" s="130"/>
      <c r="BQ547" s="130"/>
      <c r="BR547" s="130"/>
      <c r="BS547" s="130"/>
      <c r="BT547" s="130"/>
      <c r="BU547" s="130"/>
      <c r="BV547" s="130"/>
      <c r="BW547" s="130"/>
      <c r="BX547" s="130"/>
      <c r="BY547" s="130"/>
      <c r="BZ547" s="130"/>
      <c r="CA547" s="130"/>
      <c r="CB547" s="130"/>
      <c r="CC547" s="130"/>
      <c r="CD547" s="130"/>
      <c r="CE547" s="130"/>
      <c r="CF547" s="130"/>
      <c r="CG547" s="130"/>
      <c r="CH547" s="130"/>
      <c r="CI547" s="130"/>
      <c r="CJ547" s="130"/>
      <c r="CK547" s="130"/>
      <c r="CL547" s="130"/>
      <c r="CM547" s="130"/>
      <c r="CN547" s="130"/>
      <c r="CO547" s="130"/>
      <c r="CP547" s="130"/>
      <c r="CQ547" s="130"/>
      <c r="CR547" s="130"/>
      <c r="CS547" s="130"/>
      <c r="CT547" s="130"/>
      <c r="CU547" s="130"/>
      <c r="CV547" s="130"/>
      <c r="CW547" s="130"/>
      <c r="CX547" s="130"/>
      <c r="CY547" s="130"/>
      <c r="CZ547" s="130"/>
    </row>
    <row r="548" spans="1:104">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0"/>
      <c r="AL548" s="130"/>
      <c r="AM548" s="130"/>
      <c r="AN548" s="130"/>
      <c r="AO548" s="130"/>
      <c r="AP548" s="130"/>
      <c r="AQ548" s="130"/>
      <c r="AR548" s="130"/>
      <c r="AS548" s="130"/>
      <c r="AT548" s="130"/>
      <c r="AU548" s="130"/>
      <c r="AV548" s="130"/>
      <c r="AW548" s="130"/>
      <c r="AX548" s="130"/>
      <c r="AY548" s="130"/>
      <c r="AZ548" s="130"/>
      <c r="BA548" s="130"/>
      <c r="BB548" s="130"/>
      <c r="BC548" s="130"/>
      <c r="BD548" s="130"/>
      <c r="BE548" s="130"/>
      <c r="BF548" s="130"/>
      <c r="BG548" s="130"/>
      <c r="BH548" s="130"/>
      <c r="BI548" s="130"/>
      <c r="BJ548" s="130"/>
      <c r="BK548" s="130"/>
      <c r="BL548" s="130"/>
      <c r="BM548" s="130"/>
      <c r="BN548" s="130"/>
      <c r="BO548" s="130"/>
      <c r="BP548" s="130"/>
      <c r="BQ548" s="130"/>
      <c r="BR548" s="130"/>
      <c r="BS548" s="130"/>
      <c r="BT548" s="130"/>
      <c r="BU548" s="130"/>
      <c r="BV548" s="130"/>
      <c r="BW548" s="130"/>
      <c r="BX548" s="130"/>
      <c r="BY548" s="130"/>
      <c r="BZ548" s="130"/>
      <c r="CA548" s="130"/>
      <c r="CB548" s="130"/>
      <c r="CC548" s="130"/>
      <c r="CD548" s="130"/>
      <c r="CE548" s="130"/>
      <c r="CF548" s="130"/>
      <c r="CG548" s="130"/>
      <c r="CH548" s="130"/>
      <c r="CI548" s="130"/>
      <c r="CJ548" s="130"/>
      <c r="CK548" s="130"/>
      <c r="CL548" s="130"/>
      <c r="CM548" s="130"/>
      <c r="CN548" s="130"/>
      <c r="CO548" s="130"/>
      <c r="CP548" s="130"/>
      <c r="CQ548" s="130"/>
      <c r="CR548" s="130"/>
      <c r="CS548" s="130"/>
      <c r="CT548" s="130"/>
      <c r="CU548" s="130"/>
      <c r="CV548" s="130"/>
      <c r="CW548" s="130"/>
      <c r="CX548" s="130"/>
      <c r="CY548" s="130"/>
      <c r="CZ548" s="130"/>
    </row>
    <row r="549" spans="1:104">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0"/>
      <c r="AL549" s="130"/>
      <c r="AM549" s="130"/>
      <c r="AN549" s="130"/>
      <c r="AO549" s="130"/>
      <c r="AP549" s="130"/>
      <c r="AQ549" s="130"/>
      <c r="AR549" s="130"/>
      <c r="AS549" s="130"/>
      <c r="AT549" s="130"/>
      <c r="AU549" s="130"/>
      <c r="AV549" s="130"/>
      <c r="AW549" s="130"/>
      <c r="AX549" s="130"/>
      <c r="AY549" s="130"/>
      <c r="AZ549" s="130"/>
      <c r="BA549" s="130"/>
      <c r="BB549" s="130"/>
      <c r="BC549" s="130"/>
      <c r="BD549" s="130"/>
      <c r="BE549" s="130"/>
      <c r="BF549" s="130"/>
      <c r="BG549" s="130"/>
      <c r="BH549" s="130"/>
      <c r="BI549" s="130"/>
      <c r="BJ549" s="130"/>
      <c r="BK549" s="130"/>
      <c r="BL549" s="130"/>
      <c r="BM549" s="130"/>
      <c r="BN549" s="130"/>
      <c r="BO549" s="130"/>
      <c r="BP549" s="130"/>
      <c r="BQ549" s="130"/>
      <c r="BR549" s="130"/>
      <c r="BS549" s="130"/>
      <c r="BT549" s="130"/>
      <c r="BU549" s="130"/>
      <c r="BV549" s="130"/>
      <c r="BW549" s="130"/>
      <c r="BX549" s="130"/>
      <c r="BY549" s="130"/>
      <c r="BZ549" s="130"/>
      <c r="CA549" s="130"/>
      <c r="CB549" s="130"/>
      <c r="CC549" s="130"/>
      <c r="CD549" s="130"/>
      <c r="CE549" s="130"/>
      <c r="CF549" s="130"/>
      <c r="CG549" s="130"/>
      <c r="CH549" s="130"/>
      <c r="CI549" s="130"/>
      <c r="CJ549" s="130"/>
      <c r="CK549" s="130"/>
      <c r="CL549" s="130"/>
      <c r="CM549" s="130"/>
      <c r="CN549" s="130"/>
      <c r="CO549" s="130"/>
      <c r="CP549" s="130"/>
      <c r="CQ549" s="130"/>
      <c r="CR549" s="130"/>
      <c r="CS549" s="130"/>
      <c r="CT549" s="130"/>
      <c r="CU549" s="130"/>
      <c r="CV549" s="130"/>
      <c r="CW549" s="130"/>
      <c r="CX549" s="130"/>
      <c r="CY549" s="130"/>
      <c r="CZ549" s="130"/>
    </row>
    <row r="550" spans="1:104">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c r="AL550" s="130"/>
      <c r="AM550" s="130"/>
      <c r="AN550" s="130"/>
      <c r="AO550" s="130"/>
      <c r="AP550" s="130"/>
      <c r="AQ550" s="130"/>
      <c r="AR550" s="130"/>
      <c r="AS550" s="130"/>
      <c r="AT550" s="130"/>
      <c r="AU550" s="130"/>
      <c r="AV550" s="130"/>
      <c r="AW550" s="130"/>
      <c r="AX550" s="130"/>
      <c r="AY550" s="130"/>
      <c r="AZ550" s="130"/>
      <c r="BA550" s="130"/>
      <c r="BB550" s="130"/>
      <c r="BC550" s="130"/>
      <c r="BD550" s="130"/>
      <c r="BE550" s="130"/>
      <c r="BF550" s="130"/>
      <c r="BG550" s="130"/>
      <c r="BH550" s="130"/>
      <c r="BI550" s="130"/>
      <c r="BJ550" s="130"/>
      <c r="BK550" s="130"/>
      <c r="BL550" s="130"/>
      <c r="BM550" s="130"/>
      <c r="BN550" s="130"/>
      <c r="BO550" s="130"/>
      <c r="BP550" s="130"/>
      <c r="BQ550" s="130"/>
      <c r="BR550" s="130"/>
      <c r="BS550" s="130"/>
      <c r="BT550" s="130"/>
      <c r="BU550" s="130"/>
      <c r="BV550" s="130"/>
      <c r="BW550" s="130"/>
      <c r="BX550" s="130"/>
      <c r="BY550" s="130"/>
      <c r="BZ550" s="130"/>
      <c r="CA550" s="130"/>
      <c r="CB550" s="130"/>
      <c r="CC550" s="130"/>
      <c r="CD550" s="130"/>
      <c r="CE550" s="130"/>
      <c r="CF550" s="130"/>
      <c r="CG550" s="130"/>
      <c r="CH550" s="130"/>
      <c r="CI550" s="130"/>
      <c r="CJ550" s="130"/>
      <c r="CK550" s="130"/>
      <c r="CL550" s="130"/>
      <c r="CM550" s="130"/>
      <c r="CN550" s="130"/>
      <c r="CO550" s="130"/>
      <c r="CP550" s="130"/>
      <c r="CQ550" s="130"/>
      <c r="CR550" s="130"/>
      <c r="CS550" s="130"/>
      <c r="CT550" s="130"/>
      <c r="CU550" s="130"/>
      <c r="CV550" s="130"/>
      <c r="CW550" s="130"/>
      <c r="CX550" s="130"/>
      <c r="CY550" s="130"/>
      <c r="CZ550" s="130"/>
    </row>
    <row r="551" spans="1:104">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0"/>
      <c r="AL551" s="130"/>
      <c r="AM551" s="130"/>
      <c r="AN551" s="130"/>
      <c r="AO551" s="130"/>
      <c r="AP551" s="130"/>
      <c r="AQ551" s="130"/>
      <c r="AR551" s="130"/>
      <c r="AS551" s="130"/>
      <c r="AT551" s="130"/>
      <c r="AU551" s="130"/>
      <c r="AV551" s="130"/>
      <c r="AW551" s="130"/>
      <c r="AX551" s="130"/>
      <c r="AY551" s="130"/>
      <c r="AZ551" s="130"/>
      <c r="BA551" s="130"/>
      <c r="BB551" s="130"/>
      <c r="BC551" s="130"/>
      <c r="BD551" s="130"/>
      <c r="BE551" s="130"/>
      <c r="BF551" s="130"/>
      <c r="BG551" s="130"/>
      <c r="BH551" s="130"/>
      <c r="BI551" s="130"/>
      <c r="BJ551" s="130"/>
      <c r="BK551" s="130"/>
      <c r="BL551" s="130"/>
      <c r="BM551" s="130"/>
      <c r="BN551" s="130"/>
      <c r="BO551" s="130"/>
      <c r="BP551" s="130"/>
      <c r="BQ551" s="130"/>
      <c r="BR551" s="130"/>
      <c r="BS551" s="130"/>
      <c r="BT551" s="130"/>
      <c r="BU551" s="130"/>
      <c r="BV551" s="130"/>
      <c r="BW551" s="130"/>
      <c r="BX551" s="130"/>
      <c r="BY551" s="130"/>
      <c r="BZ551" s="130"/>
      <c r="CA551" s="130"/>
      <c r="CB551" s="130"/>
      <c r="CC551" s="130"/>
      <c r="CD551" s="130"/>
      <c r="CE551" s="130"/>
      <c r="CF551" s="130"/>
      <c r="CG551" s="130"/>
      <c r="CH551" s="130"/>
      <c r="CI551" s="130"/>
      <c r="CJ551" s="130"/>
      <c r="CK551" s="130"/>
      <c r="CL551" s="130"/>
      <c r="CM551" s="130"/>
      <c r="CN551" s="130"/>
      <c r="CO551" s="130"/>
      <c r="CP551" s="130"/>
      <c r="CQ551" s="130"/>
      <c r="CR551" s="130"/>
      <c r="CS551" s="130"/>
      <c r="CT551" s="130"/>
      <c r="CU551" s="130"/>
      <c r="CV551" s="130"/>
      <c r="CW551" s="130"/>
      <c r="CX551" s="130"/>
      <c r="CY551" s="130"/>
      <c r="CZ551" s="130"/>
    </row>
    <row r="552" spans="1:104">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0"/>
      <c r="AL552" s="130"/>
      <c r="AM552" s="130"/>
      <c r="AN552" s="130"/>
      <c r="AO552" s="130"/>
      <c r="AP552" s="130"/>
      <c r="AQ552" s="130"/>
      <c r="AR552" s="130"/>
      <c r="AS552" s="130"/>
      <c r="AT552" s="130"/>
      <c r="AU552" s="130"/>
      <c r="AV552" s="130"/>
      <c r="AW552" s="130"/>
      <c r="AX552" s="130"/>
      <c r="AY552" s="130"/>
      <c r="AZ552" s="130"/>
      <c r="BA552" s="130"/>
      <c r="BB552" s="130"/>
      <c r="BC552" s="130"/>
      <c r="BD552" s="130"/>
      <c r="BE552" s="130"/>
      <c r="BF552" s="130"/>
      <c r="BG552" s="130"/>
      <c r="BH552" s="130"/>
      <c r="BI552" s="130"/>
      <c r="BJ552" s="130"/>
      <c r="BK552" s="130"/>
      <c r="BL552" s="130"/>
      <c r="BM552" s="130"/>
      <c r="BN552" s="130"/>
      <c r="BO552" s="130"/>
      <c r="BP552" s="130"/>
      <c r="BQ552" s="130"/>
      <c r="BR552" s="130"/>
      <c r="BS552" s="130"/>
      <c r="BT552" s="130"/>
      <c r="BU552" s="130"/>
      <c r="BV552" s="130"/>
      <c r="BW552" s="130"/>
      <c r="BX552" s="130"/>
      <c r="BY552" s="130"/>
      <c r="BZ552" s="130"/>
      <c r="CA552" s="130"/>
      <c r="CB552" s="130"/>
      <c r="CC552" s="130"/>
      <c r="CD552" s="130"/>
      <c r="CE552" s="130"/>
      <c r="CF552" s="130"/>
      <c r="CG552" s="130"/>
      <c r="CH552" s="130"/>
      <c r="CI552" s="130"/>
      <c r="CJ552" s="130"/>
      <c r="CK552" s="130"/>
      <c r="CL552" s="130"/>
      <c r="CM552" s="130"/>
      <c r="CN552" s="130"/>
      <c r="CO552" s="130"/>
      <c r="CP552" s="130"/>
      <c r="CQ552" s="130"/>
      <c r="CR552" s="130"/>
      <c r="CS552" s="130"/>
      <c r="CT552" s="130"/>
      <c r="CU552" s="130"/>
      <c r="CV552" s="130"/>
      <c r="CW552" s="130"/>
      <c r="CX552" s="130"/>
      <c r="CY552" s="130"/>
      <c r="CZ552" s="130"/>
    </row>
    <row r="553" spans="1:104">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130"/>
      <c r="AM553" s="130"/>
      <c r="AN553" s="130"/>
      <c r="AO553" s="130"/>
      <c r="AP553" s="130"/>
      <c r="AQ553" s="130"/>
      <c r="AR553" s="130"/>
      <c r="AS553" s="130"/>
      <c r="AT553" s="130"/>
      <c r="AU553" s="130"/>
      <c r="AV553" s="130"/>
      <c r="AW553" s="130"/>
      <c r="AX553" s="130"/>
      <c r="AY553" s="130"/>
      <c r="AZ553" s="130"/>
      <c r="BA553" s="130"/>
      <c r="BB553" s="130"/>
      <c r="BC553" s="130"/>
      <c r="BD553" s="130"/>
      <c r="BE553" s="130"/>
      <c r="BF553" s="130"/>
      <c r="BG553" s="130"/>
      <c r="BH553" s="130"/>
      <c r="BI553" s="130"/>
      <c r="BJ553" s="130"/>
      <c r="BK553" s="130"/>
      <c r="BL553" s="130"/>
      <c r="BM553" s="130"/>
      <c r="BN553" s="130"/>
      <c r="BO553" s="130"/>
      <c r="BP553" s="130"/>
      <c r="BQ553" s="130"/>
      <c r="BR553" s="130"/>
      <c r="BS553" s="130"/>
      <c r="BT553" s="130"/>
      <c r="BU553" s="130"/>
      <c r="BV553" s="130"/>
      <c r="BW553" s="130"/>
      <c r="BX553" s="130"/>
      <c r="BY553" s="130"/>
      <c r="BZ553" s="130"/>
      <c r="CA553" s="130"/>
      <c r="CB553" s="130"/>
      <c r="CC553" s="130"/>
      <c r="CD553" s="130"/>
      <c r="CE553" s="130"/>
      <c r="CF553" s="130"/>
      <c r="CG553" s="130"/>
      <c r="CH553" s="130"/>
      <c r="CI553" s="130"/>
      <c r="CJ553" s="130"/>
      <c r="CK553" s="130"/>
      <c r="CL553" s="130"/>
      <c r="CM553" s="130"/>
      <c r="CN553" s="130"/>
      <c r="CO553" s="130"/>
      <c r="CP553" s="130"/>
      <c r="CQ553" s="130"/>
      <c r="CR553" s="130"/>
      <c r="CS553" s="130"/>
      <c r="CT553" s="130"/>
      <c r="CU553" s="130"/>
      <c r="CV553" s="130"/>
      <c r="CW553" s="130"/>
      <c r="CX553" s="130"/>
      <c r="CY553" s="130"/>
      <c r="CZ553" s="130"/>
    </row>
    <row r="554" spans="1:104">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0"/>
      <c r="AL554" s="130"/>
      <c r="AM554" s="130"/>
      <c r="AN554" s="130"/>
      <c r="AO554" s="130"/>
      <c r="AP554" s="130"/>
      <c r="AQ554" s="130"/>
      <c r="AR554" s="130"/>
      <c r="AS554" s="130"/>
      <c r="AT554" s="130"/>
      <c r="AU554" s="130"/>
      <c r="AV554" s="130"/>
      <c r="AW554" s="130"/>
      <c r="AX554" s="130"/>
      <c r="AY554" s="130"/>
      <c r="AZ554" s="130"/>
      <c r="BA554" s="130"/>
      <c r="BB554" s="130"/>
      <c r="BC554" s="130"/>
      <c r="BD554" s="130"/>
      <c r="BE554" s="130"/>
      <c r="BF554" s="130"/>
      <c r="BG554" s="130"/>
      <c r="BH554" s="130"/>
      <c r="BI554" s="130"/>
      <c r="BJ554" s="130"/>
      <c r="BK554" s="130"/>
      <c r="BL554" s="130"/>
      <c r="BM554" s="130"/>
      <c r="BN554" s="130"/>
      <c r="BO554" s="130"/>
      <c r="BP554" s="130"/>
      <c r="BQ554" s="130"/>
      <c r="BR554" s="130"/>
      <c r="BS554" s="130"/>
      <c r="BT554" s="130"/>
      <c r="BU554" s="130"/>
      <c r="BV554" s="130"/>
      <c r="BW554" s="130"/>
      <c r="BX554" s="130"/>
      <c r="BY554" s="130"/>
      <c r="BZ554" s="130"/>
      <c r="CA554" s="130"/>
      <c r="CB554" s="130"/>
      <c r="CC554" s="130"/>
      <c r="CD554" s="130"/>
      <c r="CE554" s="130"/>
      <c r="CF554" s="130"/>
      <c r="CG554" s="130"/>
      <c r="CH554" s="130"/>
      <c r="CI554" s="130"/>
      <c r="CJ554" s="130"/>
      <c r="CK554" s="130"/>
      <c r="CL554" s="130"/>
      <c r="CM554" s="130"/>
      <c r="CN554" s="130"/>
      <c r="CO554" s="130"/>
      <c r="CP554" s="130"/>
      <c r="CQ554" s="130"/>
      <c r="CR554" s="130"/>
      <c r="CS554" s="130"/>
      <c r="CT554" s="130"/>
      <c r="CU554" s="130"/>
      <c r="CV554" s="130"/>
      <c r="CW554" s="130"/>
      <c r="CX554" s="130"/>
      <c r="CY554" s="130"/>
      <c r="CZ554" s="130"/>
    </row>
    <row r="555" spans="1:104">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0"/>
      <c r="AL555" s="130"/>
      <c r="AM555" s="130"/>
      <c r="AN555" s="130"/>
      <c r="AO555" s="130"/>
      <c r="AP555" s="130"/>
      <c r="AQ555" s="130"/>
      <c r="AR555" s="130"/>
      <c r="AS555" s="130"/>
      <c r="AT555" s="130"/>
      <c r="AU555" s="130"/>
      <c r="AV555" s="130"/>
      <c r="AW555" s="130"/>
      <c r="AX555" s="130"/>
      <c r="AY555" s="130"/>
      <c r="AZ555" s="130"/>
      <c r="BA555" s="130"/>
      <c r="BB555" s="130"/>
      <c r="BC555" s="130"/>
      <c r="BD555" s="130"/>
      <c r="BE555" s="130"/>
      <c r="BF555" s="130"/>
      <c r="BG555" s="130"/>
      <c r="BH555" s="130"/>
      <c r="BI555" s="130"/>
      <c r="BJ555" s="130"/>
      <c r="BK555" s="130"/>
      <c r="BL555" s="130"/>
      <c r="BM555" s="130"/>
      <c r="BN555" s="130"/>
      <c r="BO555" s="130"/>
      <c r="BP555" s="130"/>
      <c r="BQ555" s="130"/>
      <c r="BR555" s="130"/>
      <c r="BS555" s="130"/>
      <c r="BT555" s="130"/>
      <c r="BU555" s="130"/>
      <c r="BV555" s="130"/>
      <c r="BW555" s="130"/>
      <c r="BX555" s="130"/>
      <c r="BY555" s="130"/>
      <c r="BZ555" s="130"/>
      <c r="CA555" s="130"/>
      <c r="CB555" s="130"/>
      <c r="CC555" s="130"/>
      <c r="CD555" s="130"/>
      <c r="CE555" s="130"/>
      <c r="CF555" s="130"/>
      <c r="CG555" s="130"/>
      <c r="CH555" s="130"/>
      <c r="CI555" s="130"/>
      <c r="CJ555" s="130"/>
      <c r="CK555" s="130"/>
      <c r="CL555" s="130"/>
      <c r="CM555" s="130"/>
      <c r="CN555" s="130"/>
      <c r="CO555" s="130"/>
      <c r="CP555" s="130"/>
      <c r="CQ555" s="130"/>
      <c r="CR555" s="130"/>
      <c r="CS555" s="130"/>
      <c r="CT555" s="130"/>
      <c r="CU555" s="130"/>
      <c r="CV555" s="130"/>
      <c r="CW555" s="130"/>
      <c r="CX555" s="130"/>
      <c r="CY555" s="130"/>
      <c r="CZ555" s="130"/>
    </row>
    <row r="556" spans="1:104">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0"/>
      <c r="AL556" s="130"/>
      <c r="AM556" s="130"/>
      <c r="AN556" s="130"/>
      <c r="AO556" s="130"/>
      <c r="AP556" s="130"/>
      <c r="AQ556" s="130"/>
      <c r="AR556" s="130"/>
      <c r="AS556" s="130"/>
      <c r="AT556" s="130"/>
      <c r="AU556" s="130"/>
      <c r="AV556" s="130"/>
      <c r="AW556" s="130"/>
      <c r="AX556" s="130"/>
      <c r="AY556" s="130"/>
      <c r="AZ556" s="130"/>
      <c r="BA556" s="130"/>
      <c r="BB556" s="130"/>
      <c r="BC556" s="130"/>
      <c r="BD556" s="130"/>
      <c r="BE556" s="130"/>
      <c r="BF556" s="130"/>
      <c r="BG556" s="130"/>
      <c r="BH556" s="130"/>
      <c r="BI556" s="130"/>
      <c r="BJ556" s="130"/>
      <c r="BK556" s="130"/>
      <c r="BL556" s="130"/>
      <c r="BM556" s="130"/>
      <c r="BN556" s="130"/>
      <c r="BO556" s="130"/>
      <c r="BP556" s="130"/>
      <c r="BQ556" s="130"/>
      <c r="BR556" s="130"/>
      <c r="BS556" s="130"/>
      <c r="BT556" s="130"/>
      <c r="BU556" s="130"/>
      <c r="BV556" s="130"/>
      <c r="BW556" s="130"/>
      <c r="BX556" s="130"/>
      <c r="BY556" s="130"/>
      <c r="BZ556" s="130"/>
      <c r="CA556" s="130"/>
      <c r="CB556" s="130"/>
      <c r="CC556" s="130"/>
      <c r="CD556" s="130"/>
      <c r="CE556" s="130"/>
      <c r="CF556" s="130"/>
      <c r="CG556" s="130"/>
      <c r="CH556" s="130"/>
      <c r="CI556" s="130"/>
      <c r="CJ556" s="130"/>
      <c r="CK556" s="130"/>
      <c r="CL556" s="130"/>
      <c r="CM556" s="130"/>
      <c r="CN556" s="130"/>
      <c r="CO556" s="130"/>
      <c r="CP556" s="130"/>
      <c r="CQ556" s="130"/>
      <c r="CR556" s="130"/>
      <c r="CS556" s="130"/>
      <c r="CT556" s="130"/>
      <c r="CU556" s="130"/>
      <c r="CV556" s="130"/>
      <c r="CW556" s="130"/>
      <c r="CX556" s="130"/>
      <c r="CY556" s="130"/>
      <c r="CZ556" s="130"/>
    </row>
    <row r="557" spans="1:104">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0"/>
      <c r="AL557" s="130"/>
      <c r="AM557" s="130"/>
      <c r="AN557" s="130"/>
      <c r="AO557" s="130"/>
      <c r="AP557" s="130"/>
      <c r="AQ557" s="130"/>
      <c r="AR557" s="130"/>
      <c r="AS557" s="130"/>
      <c r="AT557" s="130"/>
      <c r="AU557" s="130"/>
      <c r="AV557" s="130"/>
      <c r="AW557" s="130"/>
      <c r="AX557" s="130"/>
      <c r="AY557" s="130"/>
      <c r="AZ557" s="130"/>
      <c r="BA557" s="130"/>
      <c r="BB557" s="130"/>
      <c r="BC557" s="130"/>
      <c r="BD557" s="130"/>
      <c r="BE557" s="130"/>
      <c r="BF557" s="130"/>
      <c r="BG557" s="130"/>
      <c r="BH557" s="130"/>
      <c r="BI557" s="130"/>
      <c r="BJ557" s="130"/>
      <c r="BK557" s="130"/>
      <c r="BL557" s="130"/>
      <c r="BM557" s="130"/>
      <c r="BN557" s="130"/>
      <c r="BO557" s="130"/>
      <c r="BP557" s="130"/>
      <c r="BQ557" s="130"/>
      <c r="BR557" s="130"/>
      <c r="BS557" s="130"/>
      <c r="BT557" s="130"/>
      <c r="BU557" s="130"/>
      <c r="BV557" s="130"/>
      <c r="BW557" s="130"/>
      <c r="BX557" s="130"/>
      <c r="BY557" s="130"/>
      <c r="BZ557" s="130"/>
      <c r="CA557" s="130"/>
      <c r="CB557" s="130"/>
      <c r="CC557" s="130"/>
      <c r="CD557" s="130"/>
      <c r="CE557" s="130"/>
      <c r="CF557" s="130"/>
      <c r="CG557" s="130"/>
      <c r="CH557" s="130"/>
      <c r="CI557" s="130"/>
      <c r="CJ557" s="130"/>
      <c r="CK557" s="130"/>
      <c r="CL557" s="130"/>
      <c r="CM557" s="130"/>
      <c r="CN557" s="130"/>
      <c r="CO557" s="130"/>
      <c r="CP557" s="130"/>
      <c r="CQ557" s="130"/>
      <c r="CR557" s="130"/>
      <c r="CS557" s="130"/>
      <c r="CT557" s="130"/>
      <c r="CU557" s="130"/>
      <c r="CV557" s="130"/>
      <c r="CW557" s="130"/>
      <c r="CX557" s="130"/>
      <c r="CY557" s="130"/>
      <c r="CZ557" s="130"/>
    </row>
    <row r="558" spans="1:104">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30"/>
      <c r="AM558" s="130"/>
      <c r="AN558" s="130"/>
      <c r="AO558" s="130"/>
      <c r="AP558" s="130"/>
      <c r="AQ558" s="130"/>
      <c r="AR558" s="130"/>
      <c r="AS558" s="130"/>
      <c r="AT558" s="130"/>
      <c r="AU558" s="130"/>
      <c r="AV558" s="130"/>
      <c r="AW558" s="130"/>
      <c r="AX558" s="130"/>
      <c r="AY558" s="130"/>
      <c r="AZ558" s="130"/>
      <c r="BA558" s="130"/>
      <c r="BB558" s="130"/>
      <c r="BC558" s="130"/>
      <c r="BD558" s="130"/>
      <c r="BE558" s="130"/>
      <c r="BF558" s="130"/>
      <c r="BG558" s="130"/>
      <c r="BH558" s="130"/>
      <c r="BI558" s="130"/>
      <c r="BJ558" s="130"/>
      <c r="BK558" s="130"/>
      <c r="BL558" s="130"/>
      <c r="BM558" s="130"/>
      <c r="BN558" s="130"/>
      <c r="BO558" s="130"/>
      <c r="BP558" s="130"/>
      <c r="BQ558" s="130"/>
      <c r="BR558" s="130"/>
      <c r="BS558" s="130"/>
      <c r="BT558" s="130"/>
      <c r="BU558" s="130"/>
      <c r="BV558" s="130"/>
      <c r="BW558" s="130"/>
      <c r="BX558" s="130"/>
      <c r="BY558" s="130"/>
      <c r="BZ558" s="130"/>
      <c r="CA558" s="130"/>
      <c r="CB558" s="130"/>
      <c r="CC558" s="130"/>
      <c r="CD558" s="130"/>
      <c r="CE558" s="130"/>
      <c r="CF558" s="130"/>
      <c r="CG558" s="130"/>
      <c r="CH558" s="130"/>
      <c r="CI558" s="130"/>
      <c r="CJ558" s="130"/>
      <c r="CK558" s="130"/>
      <c r="CL558" s="130"/>
      <c r="CM558" s="130"/>
      <c r="CN558" s="130"/>
      <c r="CO558" s="130"/>
      <c r="CP558" s="130"/>
      <c r="CQ558" s="130"/>
      <c r="CR558" s="130"/>
      <c r="CS558" s="130"/>
      <c r="CT558" s="130"/>
      <c r="CU558" s="130"/>
      <c r="CV558" s="130"/>
      <c r="CW558" s="130"/>
      <c r="CX558" s="130"/>
      <c r="CY558" s="130"/>
      <c r="CZ558" s="130"/>
    </row>
    <row r="559" spans="1:104">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0"/>
      <c r="AL559" s="130"/>
      <c r="AM559" s="130"/>
      <c r="AN559" s="130"/>
      <c r="AO559" s="130"/>
      <c r="AP559" s="130"/>
      <c r="AQ559" s="130"/>
      <c r="AR559" s="130"/>
      <c r="AS559" s="130"/>
      <c r="AT559" s="130"/>
      <c r="AU559" s="130"/>
      <c r="AV559" s="130"/>
      <c r="AW559" s="130"/>
      <c r="AX559" s="130"/>
      <c r="AY559" s="130"/>
      <c r="AZ559" s="130"/>
      <c r="BA559" s="130"/>
      <c r="BB559" s="130"/>
      <c r="BC559" s="130"/>
      <c r="BD559" s="130"/>
      <c r="BE559" s="130"/>
      <c r="BF559" s="130"/>
      <c r="BG559" s="130"/>
      <c r="BH559" s="130"/>
      <c r="BI559" s="130"/>
      <c r="BJ559" s="130"/>
      <c r="BK559" s="130"/>
      <c r="BL559" s="130"/>
      <c r="BM559" s="130"/>
      <c r="BN559" s="130"/>
      <c r="BO559" s="130"/>
      <c r="BP559" s="130"/>
      <c r="BQ559" s="130"/>
      <c r="BR559" s="130"/>
      <c r="BS559" s="130"/>
      <c r="BT559" s="130"/>
      <c r="BU559" s="130"/>
      <c r="BV559" s="130"/>
      <c r="BW559" s="130"/>
      <c r="BX559" s="130"/>
      <c r="BY559" s="130"/>
      <c r="BZ559" s="130"/>
      <c r="CA559" s="130"/>
      <c r="CB559" s="130"/>
      <c r="CC559" s="130"/>
      <c r="CD559" s="130"/>
      <c r="CE559" s="130"/>
      <c r="CF559" s="130"/>
      <c r="CG559" s="130"/>
      <c r="CH559" s="130"/>
      <c r="CI559" s="130"/>
      <c r="CJ559" s="130"/>
      <c r="CK559" s="130"/>
      <c r="CL559" s="130"/>
      <c r="CM559" s="130"/>
      <c r="CN559" s="130"/>
      <c r="CO559" s="130"/>
      <c r="CP559" s="130"/>
      <c r="CQ559" s="130"/>
      <c r="CR559" s="130"/>
      <c r="CS559" s="130"/>
      <c r="CT559" s="130"/>
      <c r="CU559" s="130"/>
      <c r="CV559" s="130"/>
      <c r="CW559" s="130"/>
      <c r="CX559" s="130"/>
      <c r="CY559" s="130"/>
      <c r="CZ559" s="130"/>
    </row>
    <row r="560" spans="1:104">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0"/>
      <c r="AL560" s="130"/>
      <c r="AM560" s="130"/>
      <c r="AN560" s="130"/>
      <c r="AO560" s="130"/>
      <c r="AP560" s="130"/>
      <c r="AQ560" s="130"/>
      <c r="AR560" s="130"/>
      <c r="AS560" s="130"/>
      <c r="AT560" s="130"/>
      <c r="AU560" s="130"/>
      <c r="AV560" s="130"/>
      <c r="AW560" s="130"/>
      <c r="AX560" s="130"/>
      <c r="AY560" s="130"/>
      <c r="AZ560" s="130"/>
      <c r="BA560" s="130"/>
      <c r="BB560" s="130"/>
      <c r="BC560" s="130"/>
      <c r="BD560" s="130"/>
      <c r="BE560" s="130"/>
      <c r="BF560" s="130"/>
      <c r="BG560" s="130"/>
      <c r="BH560" s="130"/>
      <c r="BI560" s="130"/>
      <c r="BJ560" s="130"/>
      <c r="BK560" s="130"/>
      <c r="BL560" s="130"/>
      <c r="BM560" s="130"/>
      <c r="BN560" s="130"/>
      <c r="BO560" s="130"/>
      <c r="BP560" s="130"/>
      <c r="BQ560" s="130"/>
      <c r="BR560" s="130"/>
      <c r="BS560" s="130"/>
      <c r="BT560" s="130"/>
      <c r="BU560" s="130"/>
      <c r="BV560" s="130"/>
      <c r="BW560" s="130"/>
      <c r="BX560" s="130"/>
      <c r="BY560" s="130"/>
      <c r="BZ560" s="130"/>
      <c r="CA560" s="130"/>
      <c r="CB560" s="130"/>
      <c r="CC560" s="130"/>
      <c r="CD560" s="130"/>
      <c r="CE560" s="130"/>
      <c r="CF560" s="130"/>
      <c r="CG560" s="130"/>
      <c r="CH560" s="130"/>
      <c r="CI560" s="130"/>
      <c r="CJ560" s="130"/>
      <c r="CK560" s="130"/>
      <c r="CL560" s="130"/>
      <c r="CM560" s="130"/>
      <c r="CN560" s="130"/>
      <c r="CO560" s="130"/>
      <c r="CP560" s="130"/>
      <c r="CQ560" s="130"/>
      <c r="CR560" s="130"/>
      <c r="CS560" s="130"/>
      <c r="CT560" s="130"/>
      <c r="CU560" s="130"/>
      <c r="CV560" s="130"/>
      <c r="CW560" s="130"/>
      <c r="CX560" s="130"/>
      <c r="CY560" s="130"/>
      <c r="CZ560" s="130"/>
    </row>
    <row r="561" spans="1:104">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c r="AU561" s="130"/>
      <c r="AV561" s="130"/>
      <c r="AW561" s="130"/>
      <c r="AX561" s="130"/>
      <c r="AY561" s="130"/>
      <c r="AZ561" s="130"/>
      <c r="BA561" s="130"/>
      <c r="BB561" s="130"/>
      <c r="BC561" s="130"/>
      <c r="BD561" s="130"/>
      <c r="BE561" s="130"/>
      <c r="BF561" s="130"/>
      <c r="BG561" s="130"/>
      <c r="BH561" s="130"/>
      <c r="BI561" s="130"/>
      <c r="BJ561" s="130"/>
      <c r="BK561" s="130"/>
      <c r="BL561" s="130"/>
      <c r="BM561" s="130"/>
      <c r="BN561" s="130"/>
      <c r="BO561" s="130"/>
      <c r="BP561" s="130"/>
      <c r="BQ561" s="130"/>
      <c r="BR561" s="130"/>
      <c r="BS561" s="130"/>
      <c r="BT561" s="130"/>
      <c r="BU561" s="130"/>
      <c r="BV561" s="130"/>
      <c r="BW561" s="130"/>
      <c r="BX561" s="130"/>
      <c r="BY561" s="130"/>
      <c r="BZ561" s="130"/>
      <c r="CA561" s="130"/>
      <c r="CB561" s="130"/>
      <c r="CC561" s="130"/>
      <c r="CD561" s="130"/>
      <c r="CE561" s="130"/>
      <c r="CF561" s="130"/>
      <c r="CG561" s="130"/>
      <c r="CH561" s="130"/>
      <c r="CI561" s="130"/>
      <c r="CJ561" s="130"/>
      <c r="CK561" s="130"/>
      <c r="CL561" s="130"/>
      <c r="CM561" s="130"/>
      <c r="CN561" s="130"/>
      <c r="CO561" s="130"/>
      <c r="CP561" s="130"/>
      <c r="CQ561" s="130"/>
      <c r="CR561" s="130"/>
      <c r="CS561" s="130"/>
      <c r="CT561" s="130"/>
      <c r="CU561" s="130"/>
      <c r="CV561" s="130"/>
      <c r="CW561" s="130"/>
      <c r="CX561" s="130"/>
      <c r="CY561" s="130"/>
      <c r="CZ561" s="130"/>
    </row>
    <row r="562" spans="1:104">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c r="AA562" s="130"/>
      <c r="AB562" s="130"/>
      <c r="AC562" s="130"/>
      <c r="AD562" s="130"/>
      <c r="AE562" s="130"/>
      <c r="AF562" s="130"/>
      <c r="AG562" s="130"/>
      <c r="AH562" s="130"/>
      <c r="AI562" s="130"/>
      <c r="AJ562" s="130"/>
      <c r="AK562" s="130"/>
      <c r="AL562" s="130"/>
      <c r="AM562" s="130"/>
      <c r="AN562" s="130"/>
      <c r="AO562" s="130"/>
      <c r="AP562" s="130"/>
      <c r="AQ562" s="130"/>
      <c r="AR562" s="130"/>
      <c r="AS562" s="130"/>
      <c r="AT562" s="130"/>
      <c r="AU562" s="130"/>
      <c r="AV562" s="130"/>
      <c r="AW562" s="130"/>
      <c r="AX562" s="130"/>
      <c r="AY562" s="130"/>
      <c r="AZ562" s="130"/>
      <c r="BA562" s="130"/>
      <c r="BB562" s="130"/>
      <c r="BC562" s="130"/>
      <c r="BD562" s="130"/>
      <c r="BE562" s="130"/>
      <c r="BF562" s="130"/>
      <c r="BG562" s="130"/>
      <c r="BH562" s="130"/>
      <c r="BI562" s="130"/>
      <c r="BJ562" s="130"/>
      <c r="BK562" s="130"/>
      <c r="BL562" s="130"/>
      <c r="BM562" s="130"/>
      <c r="BN562" s="130"/>
      <c r="BO562" s="130"/>
      <c r="BP562" s="130"/>
      <c r="BQ562" s="130"/>
      <c r="BR562" s="130"/>
      <c r="BS562" s="130"/>
      <c r="BT562" s="130"/>
      <c r="BU562" s="130"/>
      <c r="BV562" s="130"/>
      <c r="BW562" s="130"/>
      <c r="BX562" s="130"/>
      <c r="BY562" s="130"/>
      <c r="BZ562" s="130"/>
      <c r="CA562" s="130"/>
      <c r="CB562" s="130"/>
      <c r="CC562" s="130"/>
      <c r="CD562" s="130"/>
      <c r="CE562" s="130"/>
      <c r="CF562" s="130"/>
      <c r="CG562" s="130"/>
      <c r="CH562" s="130"/>
      <c r="CI562" s="130"/>
      <c r="CJ562" s="130"/>
      <c r="CK562" s="130"/>
      <c r="CL562" s="130"/>
      <c r="CM562" s="130"/>
      <c r="CN562" s="130"/>
      <c r="CO562" s="130"/>
      <c r="CP562" s="130"/>
      <c r="CQ562" s="130"/>
      <c r="CR562" s="130"/>
      <c r="CS562" s="130"/>
      <c r="CT562" s="130"/>
      <c r="CU562" s="130"/>
      <c r="CV562" s="130"/>
      <c r="CW562" s="130"/>
      <c r="CX562" s="130"/>
      <c r="CY562" s="130"/>
      <c r="CZ562" s="130"/>
    </row>
    <row r="563" spans="1:104">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c r="AU563" s="130"/>
      <c r="AV563" s="130"/>
      <c r="AW563" s="130"/>
      <c r="AX563" s="130"/>
      <c r="AY563" s="130"/>
      <c r="AZ563" s="130"/>
      <c r="BA563" s="130"/>
      <c r="BB563" s="130"/>
      <c r="BC563" s="130"/>
      <c r="BD563" s="130"/>
      <c r="BE563" s="130"/>
      <c r="BF563" s="130"/>
      <c r="BG563" s="130"/>
      <c r="BH563" s="130"/>
      <c r="BI563" s="130"/>
      <c r="BJ563" s="130"/>
      <c r="BK563" s="130"/>
      <c r="BL563" s="130"/>
      <c r="BM563" s="130"/>
      <c r="BN563" s="130"/>
      <c r="BO563" s="130"/>
      <c r="BP563" s="130"/>
      <c r="BQ563" s="130"/>
      <c r="BR563" s="130"/>
      <c r="BS563" s="130"/>
      <c r="BT563" s="130"/>
      <c r="BU563" s="130"/>
      <c r="BV563" s="130"/>
      <c r="BW563" s="130"/>
      <c r="BX563" s="130"/>
      <c r="BY563" s="130"/>
      <c r="BZ563" s="130"/>
      <c r="CA563" s="130"/>
      <c r="CB563" s="130"/>
      <c r="CC563" s="130"/>
      <c r="CD563" s="130"/>
      <c r="CE563" s="130"/>
      <c r="CF563" s="130"/>
      <c r="CG563" s="130"/>
      <c r="CH563" s="130"/>
      <c r="CI563" s="130"/>
      <c r="CJ563" s="130"/>
      <c r="CK563" s="130"/>
      <c r="CL563" s="130"/>
      <c r="CM563" s="130"/>
      <c r="CN563" s="130"/>
      <c r="CO563" s="130"/>
      <c r="CP563" s="130"/>
      <c r="CQ563" s="130"/>
      <c r="CR563" s="130"/>
      <c r="CS563" s="130"/>
      <c r="CT563" s="130"/>
      <c r="CU563" s="130"/>
      <c r="CV563" s="130"/>
      <c r="CW563" s="130"/>
      <c r="CX563" s="130"/>
      <c r="CY563" s="130"/>
      <c r="CZ563" s="130"/>
    </row>
    <row r="564" spans="1:104">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0"/>
      <c r="AL564" s="130"/>
      <c r="AM564" s="130"/>
      <c r="AN564" s="130"/>
      <c r="AO564" s="130"/>
      <c r="AP564" s="130"/>
      <c r="AQ564" s="130"/>
      <c r="AR564" s="130"/>
      <c r="AS564" s="130"/>
      <c r="AT564" s="130"/>
      <c r="AU564" s="130"/>
      <c r="AV564" s="130"/>
      <c r="AW564" s="130"/>
      <c r="AX564" s="130"/>
      <c r="AY564" s="130"/>
      <c r="AZ564" s="130"/>
      <c r="BA564" s="130"/>
      <c r="BB564" s="130"/>
      <c r="BC564" s="130"/>
      <c r="BD564" s="130"/>
      <c r="BE564" s="130"/>
      <c r="BF564" s="130"/>
      <c r="BG564" s="130"/>
      <c r="BH564" s="130"/>
      <c r="BI564" s="130"/>
      <c r="BJ564" s="130"/>
      <c r="BK564" s="130"/>
      <c r="BL564" s="130"/>
      <c r="BM564" s="130"/>
      <c r="BN564" s="130"/>
      <c r="BO564" s="130"/>
      <c r="BP564" s="130"/>
      <c r="BQ564" s="130"/>
      <c r="BR564" s="130"/>
      <c r="BS564" s="130"/>
      <c r="BT564" s="130"/>
      <c r="BU564" s="130"/>
      <c r="BV564" s="130"/>
      <c r="BW564" s="130"/>
      <c r="BX564" s="130"/>
      <c r="BY564" s="130"/>
      <c r="BZ564" s="130"/>
      <c r="CA564" s="130"/>
      <c r="CB564" s="130"/>
      <c r="CC564" s="130"/>
      <c r="CD564" s="130"/>
      <c r="CE564" s="130"/>
      <c r="CF564" s="130"/>
      <c r="CG564" s="130"/>
      <c r="CH564" s="130"/>
      <c r="CI564" s="130"/>
      <c r="CJ564" s="130"/>
      <c r="CK564" s="130"/>
      <c r="CL564" s="130"/>
      <c r="CM564" s="130"/>
      <c r="CN564" s="130"/>
      <c r="CO564" s="130"/>
      <c r="CP564" s="130"/>
      <c r="CQ564" s="130"/>
      <c r="CR564" s="130"/>
      <c r="CS564" s="130"/>
      <c r="CT564" s="130"/>
      <c r="CU564" s="130"/>
      <c r="CV564" s="130"/>
      <c r="CW564" s="130"/>
      <c r="CX564" s="130"/>
      <c r="CY564" s="130"/>
      <c r="CZ564" s="130"/>
    </row>
    <row r="565" spans="1:104">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0"/>
      <c r="AL565" s="130"/>
      <c r="AM565" s="130"/>
      <c r="AN565" s="130"/>
      <c r="AO565" s="130"/>
      <c r="AP565" s="130"/>
      <c r="AQ565" s="130"/>
      <c r="AR565" s="130"/>
      <c r="AS565" s="130"/>
      <c r="AT565" s="130"/>
      <c r="AU565" s="130"/>
      <c r="AV565" s="130"/>
      <c r="AW565" s="130"/>
      <c r="AX565" s="130"/>
      <c r="AY565" s="130"/>
      <c r="AZ565" s="130"/>
      <c r="BA565" s="130"/>
      <c r="BB565" s="130"/>
      <c r="BC565" s="130"/>
      <c r="BD565" s="130"/>
      <c r="BE565" s="130"/>
      <c r="BF565" s="130"/>
      <c r="BG565" s="130"/>
      <c r="BH565" s="130"/>
      <c r="BI565" s="130"/>
      <c r="BJ565" s="130"/>
      <c r="BK565" s="130"/>
      <c r="BL565" s="130"/>
      <c r="BM565" s="130"/>
      <c r="BN565" s="130"/>
      <c r="BO565" s="130"/>
      <c r="BP565" s="130"/>
      <c r="BQ565" s="130"/>
      <c r="BR565" s="130"/>
      <c r="BS565" s="130"/>
      <c r="BT565" s="130"/>
      <c r="BU565" s="130"/>
      <c r="BV565" s="130"/>
      <c r="BW565" s="130"/>
      <c r="BX565" s="130"/>
      <c r="BY565" s="130"/>
      <c r="BZ565" s="130"/>
      <c r="CA565" s="130"/>
      <c r="CB565" s="130"/>
      <c r="CC565" s="130"/>
      <c r="CD565" s="130"/>
      <c r="CE565" s="130"/>
      <c r="CF565" s="130"/>
      <c r="CG565" s="130"/>
      <c r="CH565" s="130"/>
      <c r="CI565" s="130"/>
      <c r="CJ565" s="130"/>
      <c r="CK565" s="130"/>
      <c r="CL565" s="130"/>
      <c r="CM565" s="130"/>
      <c r="CN565" s="130"/>
      <c r="CO565" s="130"/>
      <c r="CP565" s="130"/>
      <c r="CQ565" s="130"/>
      <c r="CR565" s="130"/>
      <c r="CS565" s="130"/>
      <c r="CT565" s="130"/>
      <c r="CU565" s="130"/>
      <c r="CV565" s="130"/>
      <c r="CW565" s="130"/>
      <c r="CX565" s="130"/>
      <c r="CY565" s="130"/>
      <c r="CZ565" s="130"/>
    </row>
    <row r="566" spans="1:104">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0"/>
      <c r="AY566" s="130"/>
      <c r="AZ566" s="130"/>
      <c r="BA566" s="130"/>
      <c r="BB566" s="130"/>
      <c r="BC566" s="130"/>
      <c r="BD566" s="130"/>
      <c r="BE566" s="130"/>
      <c r="BF566" s="130"/>
      <c r="BG566" s="130"/>
      <c r="BH566" s="130"/>
      <c r="BI566" s="130"/>
      <c r="BJ566" s="130"/>
      <c r="BK566" s="130"/>
      <c r="BL566" s="130"/>
      <c r="BM566" s="130"/>
      <c r="BN566" s="130"/>
      <c r="BO566" s="130"/>
      <c r="BP566" s="130"/>
      <c r="BQ566" s="130"/>
      <c r="BR566" s="130"/>
      <c r="BS566" s="130"/>
      <c r="BT566" s="130"/>
      <c r="BU566" s="130"/>
      <c r="BV566" s="130"/>
      <c r="BW566" s="130"/>
      <c r="BX566" s="130"/>
      <c r="BY566" s="130"/>
      <c r="BZ566" s="130"/>
      <c r="CA566" s="130"/>
      <c r="CB566" s="130"/>
      <c r="CC566" s="130"/>
      <c r="CD566" s="130"/>
      <c r="CE566" s="130"/>
      <c r="CF566" s="130"/>
      <c r="CG566" s="130"/>
      <c r="CH566" s="130"/>
      <c r="CI566" s="130"/>
      <c r="CJ566" s="130"/>
      <c r="CK566" s="130"/>
      <c r="CL566" s="130"/>
      <c r="CM566" s="130"/>
      <c r="CN566" s="130"/>
      <c r="CO566" s="130"/>
      <c r="CP566" s="130"/>
      <c r="CQ566" s="130"/>
      <c r="CR566" s="130"/>
      <c r="CS566" s="130"/>
      <c r="CT566" s="130"/>
      <c r="CU566" s="130"/>
      <c r="CV566" s="130"/>
      <c r="CW566" s="130"/>
      <c r="CX566" s="130"/>
      <c r="CY566" s="130"/>
      <c r="CZ566" s="130"/>
    </row>
    <row r="567" spans="1:104">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0"/>
      <c r="AL567" s="130"/>
      <c r="AM567" s="130"/>
      <c r="AN567" s="130"/>
      <c r="AO567" s="130"/>
      <c r="AP567" s="130"/>
      <c r="AQ567" s="130"/>
      <c r="AR567" s="130"/>
      <c r="AS567" s="130"/>
      <c r="AT567" s="130"/>
      <c r="AU567" s="130"/>
      <c r="AV567" s="130"/>
      <c r="AW567" s="130"/>
      <c r="AX567" s="130"/>
      <c r="AY567" s="130"/>
      <c r="AZ567" s="130"/>
      <c r="BA567" s="130"/>
      <c r="BB567" s="130"/>
      <c r="BC567" s="130"/>
      <c r="BD567" s="130"/>
      <c r="BE567" s="130"/>
      <c r="BF567" s="130"/>
      <c r="BG567" s="130"/>
      <c r="BH567" s="130"/>
      <c r="BI567" s="130"/>
      <c r="BJ567" s="130"/>
      <c r="BK567" s="130"/>
      <c r="BL567" s="130"/>
      <c r="BM567" s="130"/>
      <c r="BN567" s="130"/>
      <c r="BO567" s="130"/>
      <c r="BP567" s="130"/>
      <c r="BQ567" s="130"/>
      <c r="BR567" s="130"/>
      <c r="BS567" s="130"/>
      <c r="BT567" s="130"/>
      <c r="BU567" s="130"/>
      <c r="BV567" s="130"/>
      <c r="BW567" s="130"/>
      <c r="BX567" s="130"/>
      <c r="BY567" s="130"/>
      <c r="BZ567" s="130"/>
      <c r="CA567" s="130"/>
      <c r="CB567" s="130"/>
      <c r="CC567" s="130"/>
      <c r="CD567" s="130"/>
      <c r="CE567" s="130"/>
      <c r="CF567" s="130"/>
      <c r="CG567" s="130"/>
      <c r="CH567" s="130"/>
      <c r="CI567" s="130"/>
      <c r="CJ567" s="130"/>
      <c r="CK567" s="130"/>
      <c r="CL567" s="130"/>
      <c r="CM567" s="130"/>
      <c r="CN567" s="130"/>
      <c r="CO567" s="130"/>
      <c r="CP567" s="130"/>
      <c r="CQ567" s="130"/>
      <c r="CR567" s="130"/>
      <c r="CS567" s="130"/>
      <c r="CT567" s="130"/>
      <c r="CU567" s="130"/>
      <c r="CV567" s="130"/>
      <c r="CW567" s="130"/>
      <c r="CX567" s="130"/>
      <c r="CY567" s="130"/>
      <c r="CZ567" s="130"/>
    </row>
    <row r="568" spans="1:104">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c r="AY568" s="130"/>
      <c r="AZ568" s="130"/>
      <c r="BA568" s="130"/>
      <c r="BB568" s="130"/>
      <c r="BC568" s="130"/>
      <c r="BD568" s="130"/>
      <c r="BE568" s="130"/>
      <c r="BF568" s="130"/>
      <c r="BG568" s="130"/>
      <c r="BH568" s="130"/>
      <c r="BI568" s="130"/>
      <c r="BJ568" s="130"/>
      <c r="BK568" s="130"/>
      <c r="BL568" s="130"/>
      <c r="BM568" s="130"/>
      <c r="BN568" s="130"/>
      <c r="BO568" s="130"/>
      <c r="BP568" s="130"/>
      <c r="BQ568" s="130"/>
      <c r="BR568" s="130"/>
      <c r="BS568" s="130"/>
      <c r="BT568" s="130"/>
      <c r="BU568" s="130"/>
      <c r="BV568" s="130"/>
      <c r="BW568" s="130"/>
      <c r="BX568" s="130"/>
      <c r="BY568" s="130"/>
      <c r="BZ568" s="130"/>
      <c r="CA568" s="130"/>
      <c r="CB568" s="130"/>
      <c r="CC568" s="130"/>
      <c r="CD568" s="130"/>
      <c r="CE568" s="130"/>
      <c r="CF568" s="130"/>
      <c r="CG568" s="130"/>
      <c r="CH568" s="130"/>
      <c r="CI568" s="130"/>
      <c r="CJ568" s="130"/>
      <c r="CK568" s="130"/>
      <c r="CL568" s="130"/>
      <c r="CM568" s="130"/>
      <c r="CN568" s="130"/>
      <c r="CO568" s="130"/>
      <c r="CP568" s="130"/>
      <c r="CQ568" s="130"/>
      <c r="CR568" s="130"/>
      <c r="CS568" s="130"/>
      <c r="CT568" s="130"/>
      <c r="CU568" s="130"/>
      <c r="CV568" s="130"/>
      <c r="CW568" s="130"/>
      <c r="CX568" s="130"/>
      <c r="CY568" s="130"/>
      <c r="CZ568" s="130"/>
    </row>
    <row r="569" spans="1:104">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0"/>
      <c r="AL569" s="130"/>
      <c r="AM569" s="130"/>
      <c r="AN569" s="130"/>
      <c r="AO569" s="130"/>
      <c r="AP569" s="130"/>
      <c r="AQ569" s="130"/>
      <c r="AR569" s="130"/>
      <c r="AS569" s="130"/>
      <c r="AT569" s="130"/>
      <c r="AU569" s="130"/>
      <c r="AV569" s="130"/>
      <c r="AW569" s="130"/>
      <c r="AX569" s="130"/>
      <c r="AY569" s="130"/>
      <c r="AZ569" s="130"/>
      <c r="BA569" s="130"/>
      <c r="BB569" s="130"/>
      <c r="BC569" s="130"/>
      <c r="BD569" s="130"/>
      <c r="BE569" s="130"/>
      <c r="BF569" s="130"/>
      <c r="BG569" s="130"/>
      <c r="BH569" s="130"/>
      <c r="BI569" s="130"/>
      <c r="BJ569" s="130"/>
      <c r="BK569" s="130"/>
      <c r="BL569" s="130"/>
      <c r="BM569" s="130"/>
      <c r="BN569" s="130"/>
      <c r="BO569" s="130"/>
      <c r="BP569" s="130"/>
      <c r="BQ569" s="130"/>
      <c r="BR569" s="130"/>
      <c r="BS569" s="130"/>
      <c r="BT569" s="130"/>
      <c r="BU569" s="130"/>
      <c r="BV569" s="130"/>
      <c r="BW569" s="130"/>
      <c r="BX569" s="130"/>
      <c r="BY569" s="130"/>
      <c r="BZ569" s="130"/>
      <c r="CA569" s="130"/>
      <c r="CB569" s="130"/>
      <c r="CC569" s="130"/>
      <c r="CD569" s="130"/>
      <c r="CE569" s="130"/>
      <c r="CF569" s="130"/>
      <c r="CG569" s="130"/>
      <c r="CH569" s="130"/>
      <c r="CI569" s="130"/>
      <c r="CJ569" s="130"/>
      <c r="CK569" s="130"/>
      <c r="CL569" s="130"/>
      <c r="CM569" s="130"/>
      <c r="CN569" s="130"/>
      <c r="CO569" s="130"/>
      <c r="CP569" s="130"/>
      <c r="CQ569" s="130"/>
      <c r="CR569" s="130"/>
      <c r="CS569" s="130"/>
      <c r="CT569" s="130"/>
      <c r="CU569" s="130"/>
      <c r="CV569" s="130"/>
      <c r="CW569" s="130"/>
      <c r="CX569" s="130"/>
      <c r="CY569" s="130"/>
      <c r="CZ569" s="130"/>
    </row>
    <row r="570" spans="1:104">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0"/>
      <c r="AY570" s="130"/>
      <c r="AZ570" s="130"/>
      <c r="BA570" s="130"/>
      <c r="BB570" s="130"/>
      <c r="BC570" s="130"/>
      <c r="BD570" s="130"/>
      <c r="BE570" s="130"/>
      <c r="BF570" s="130"/>
      <c r="BG570" s="130"/>
      <c r="BH570" s="130"/>
      <c r="BI570" s="130"/>
      <c r="BJ570" s="130"/>
      <c r="BK570" s="130"/>
      <c r="BL570" s="130"/>
      <c r="BM570" s="130"/>
      <c r="BN570" s="130"/>
      <c r="BO570" s="130"/>
      <c r="BP570" s="130"/>
      <c r="BQ570" s="130"/>
      <c r="BR570" s="130"/>
      <c r="BS570" s="130"/>
      <c r="BT570" s="130"/>
      <c r="BU570" s="130"/>
      <c r="BV570" s="130"/>
      <c r="BW570" s="130"/>
      <c r="BX570" s="130"/>
      <c r="BY570" s="130"/>
      <c r="BZ570" s="130"/>
      <c r="CA570" s="130"/>
      <c r="CB570" s="130"/>
      <c r="CC570" s="130"/>
      <c r="CD570" s="130"/>
      <c r="CE570" s="130"/>
      <c r="CF570" s="130"/>
      <c r="CG570" s="130"/>
      <c r="CH570" s="130"/>
      <c r="CI570" s="130"/>
      <c r="CJ570" s="130"/>
      <c r="CK570" s="130"/>
      <c r="CL570" s="130"/>
      <c r="CM570" s="130"/>
      <c r="CN570" s="130"/>
      <c r="CO570" s="130"/>
      <c r="CP570" s="130"/>
      <c r="CQ570" s="130"/>
      <c r="CR570" s="130"/>
      <c r="CS570" s="130"/>
      <c r="CT570" s="130"/>
      <c r="CU570" s="130"/>
      <c r="CV570" s="130"/>
      <c r="CW570" s="130"/>
      <c r="CX570" s="130"/>
      <c r="CY570" s="130"/>
      <c r="CZ570" s="130"/>
    </row>
    <row r="571" spans="1:104">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0"/>
      <c r="AY571" s="130"/>
      <c r="AZ571" s="130"/>
      <c r="BA571" s="130"/>
      <c r="BB571" s="130"/>
      <c r="BC571" s="130"/>
      <c r="BD571" s="130"/>
      <c r="BE571" s="130"/>
      <c r="BF571" s="130"/>
      <c r="BG571" s="130"/>
      <c r="BH571" s="130"/>
      <c r="BI571" s="130"/>
      <c r="BJ571" s="130"/>
      <c r="BK571" s="130"/>
      <c r="BL571" s="130"/>
      <c r="BM571" s="130"/>
      <c r="BN571" s="130"/>
      <c r="BO571" s="130"/>
      <c r="BP571" s="130"/>
      <c r="BQ571" s="130"/>
      <c r="BR571" s="130"/>
      <c r="BS571" s="130"/>
      <c r="BT571" s="130"/>
      <c r="BU571" s="130"/>
      <c r="BV571" s="130"/>
      <c r="BW571" s="130"/>
      <c r="BX571" s="130"/>
      <c r="BY571" s="130"/>
      <c r="BZ571" s="130"/>
      <c r="CA571" s="130"/>
      <c r="CB571" s="130"/>
      <c r="CC571" s="130"/>
      <c r="CD571" s="130"/>
      <c r="CE571" s="130"/>
      <c r="CF571" s="130"/>
      <c r="CG571" s="130"/>
      <c r="CH571" s="130"/>
      <c r="CI571" s="130"/>
      <c r="CJ571" s="130"/>
      <c r="CK571" s="130"/>
      <c r="CL571" s="130"/>
      <c r="CM571" s="130"/>
      <c r="CN571" s="130"/>
      <c r="CO571" s="130"/>
      <c r="CP571" s="130"/>
      <c r="CQ571" s="130"/>
      <c r="CR571" s="130"/>
      <c r="CS571" s="130"/>
      <c r="CT571" s="130"/>
      <c r="CU571" s="130"/>
      <c r="CV571" s="130"/>
      <c r="CW571" s="130"/>
      <c r="CX571" s="130"/>
      <c r="CY571" s="130"/>
      <c r="CZ571" s="130"/>
    </row>
    <row r="572" spans="1:104">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0"/>
      <c r="AY572" s="130"/>
      <c r="AZ572" s="130"/>
      <c r="BA572" s="130"/>
      <c r="BB572" s="130"/>
      <c r="BC572" s="130"/>
      <c r="BD572" s="130"/>
      <c r="BE572" s="130"/>
      <c r="BF572" s="130"/>
      <c r="BG572" s="130"/>
      <c r="BH572" s="130"/>
      <c r="BI572" s="130"/>
      <c r="BJ572" s="130"/>
      <c r="BK572" s="130"/>
      <c r="BL572" s="130"/>
      <c r="BM572" s="130"/>
      <c r="BN572" s="130"/>
      <c r="BO572" s="130"/>
      <c r="BP572" s="130"/>
      <c r="BQ572" s="130"/>
      <c r="BR572" s="130"/>
      <c r="BS572" s="130"/>
      <c r="BT572" s="130"/>
      <c r="BU572" s="130"/>
      <c r="BV572" s="130"/>
      <c r="BW572" s="130"/>
      <c r="BX572" s="130"/>
      <c r="BY572" s="130"/>
      <c r="BZ572" s="130"/>
      <c r="CA572" s="130"/>
      <c r="CB572" s="130"/>
      <c r="CC572" s="130"/>
      <c r="CD572" s="130"/>
      <c r="CE572" s="130"/>
      <c r="CF572" s="130"/>
      <c r="CG572" s="130"/>
      <c r="CH572" s="130"/>
      <c r="CI572" s="130"/>
      <c r="CJ572" s="130"/>
      <c r="CK572" s="130"/>
      <c r="CL572" s="130"/>
      <c r="CM572" s="130"/>
      <c r="CN572" s="130"/>
      <c r="CO572" s="130"/>
      <c r="CP572" s="130"/>
      <c r="CQ572" s="130"/>
      <c r="CR572" s="130"/>
      <c r="CS572" s="130"/>
      <c r="CT572" s="130"/>
      <c r="CU572" s="130"/>
      <c r="CV572" s="130"/>
      <c r="CW572" s="130"/>
      <c r="CX572" s="130"/>
      <c r="CY572" s="130"/>
      <c r="CZ572" s="130"/>
    </row>
    <row r="573" spans="1:104">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0"/>
      <c r="AL573" s="130"/>
      <c r="AM573" s="130"/>
      <c r="AN573" s="130"/>
      <c r="AO573" s="130"/>
      <c r="AP573" s="130"/>
      <c r="AQ573" s="130"/>
      <c r="AR573" s="130"/>
      <c r="AS573" s="130"/>
      <c r="AT573" s="130"/>
      <c r="AU573" s="130"/>
      <c r="AV573" s="130"/>
      <c r="AW573" s="130"/>
      <c r="AX573" s="130"/>
      <c r="AY573" s="130"/>
      <c r="AZ573" s="130"/>
      <c r="BA573" s="130"/>
      <c r="BB573" s="130"/>
      <c r="BC573" s="130"/>
      <c r="BD573" s="130"/>
      <c r="BE573" s="130"/>
      <c r="BF573" s="130"/>
      <c r="BG573" s="130"/>
      <c r="BH573" s="130"/>
      <c r="BI573" s="130"/>
      <c r="BJ573" s="130"/>
      <c r="BK573" s="130"/>
      <c r="BL573" s="130"/>
      <c r="BM573" s="130"/>
      <c r="BN573" s="130"/>
      <c r="BO573" s="130"/>
      <c r="BP573" s="130"/>
      <c r="BQ573" s="130"/>
      <c r="BR573" s="130"/>
      <c r="BS573" s="130"/>
      <c r="BT573" s="130"/>
      <c r="BU573" s="130"/>
      <c r="BV573" s="130"/>
      <c r="BW573" s="130"/>
      <c r="BX573" s="130"/>
      <c r="BY573" s="130"/>
      <c r="BZ573" s="130"/>
      <c r="CA573" s="130"/>
      <c r="CB573" s="130"/>
      <c r="CC573" s="130"/>
      <c r="CD573" s="130"/>
      <c r="CE573" s="130"/>
      <c r="CF573" s="130"/>
      <c r="CG573" s="130"/>
      <c r="CH573" s="130"/>
      <c r="CI573" s="130"/>
      <c r="CJ573" s="130"/>
      <c r="CK573" s="130"/>
      <c r="CL573" s="130"/>
      <c r="CM573" s="130"/>
      <c r="CN573" s="130"/>
      <c r="CO573" s="130"/>
      <c r="CP573" s="130"/>
      <c r="CQ573" s="130"/>
      <c r="CR573" s="130"/>
      <c r="CS573" s="130"/>
      <c r="CT573" s="130"/>
      <c r="CU573" s="130"/>
      <c r="CV573" s="130"/>
      <c r="CW573" s="130"/>
      <c r="CX573" s="130"/>
      <c r="CY573" s="130"/>
      <c r="CZ573" s="130"/>
    </row>
    <row r="574" spans="1:104">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0"/>
      <c r="AY574" s="130"/>
      <c r="AZ574" s="130"/>
      <c r="BA574" s="130"/>
      <c r="BB574" s="130"/>
      <c r="BC574" s="130"/>
      <c r="BD574" s="130"/>
      <c r="BE574" s="130"/>
      <c r="BF574" s="130"/>
      <c r="BG574" s="130"/>
      <c r="BH574" s="130"/>
      <c r="BI574" s="130"/>
      <c r="BJ574" s="130"/>
      <c r="BK574" s="130"/>
      <c r="BL574" s="130"/>
      <c r="BM574" s="130"/>
      <c r="BN574" s="130"/>
      <c r="BO574" s="130"/>
      <c r="BP574" s="130"/>
      <c r="BQ574" s="130"/>
      <c r="BR574" s="130"/>
      <c r="BS574" s="130"/>
      <c r="BT574" s="130"/>
      <c r="BU574" s="130"/>
      <c r="BV574" s="130"/>
      <c r="BW574" s="130"/>
      <c r="BX574" s="130"/>
      <c r="BY574" s="130"/>
      <c r="BZ574" s="130"/>
      <c r="CA574" s="130"/>
      <c r="CB574" s="130"/>
      <c r="CC574" s="130"/>
      <c r="CD574" s="130"/>
      <c r="CE574" s="130"/>
      <c r="CF574" s="130"/>
      <c r="CG574" s="130"/>
      <c r="CH574" s="130"/>
      <c r="CI574" s="130"/>
      <c r="CJ574" s="130"/>
      <c r="CK574" s="130"/>
      <c r="CL574" s="130"/>
      <c r="CM574" s="130"/>
      <c r="CN574" s="130"/>
      <c r="CO574" s="130"/>
      <c r="CP574" s="130"/>
      <c r="CQ574" s="130"/>
      <c r="CR574" s="130"/>
      <c r="CS574" s="130"/>
      <c r="CT574" s="130"/>
      <c r="CU574" s="130"/>
      <c r="CV574" s="130"/>
      <c r="CW574" s="130"/>
      <c r="CX574" s="130"/>
      <c r="CY574" s="130"/>
      <c r="CZ574" s="130"/>
    </row>
    <row r="575" spans="1:104">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0"/>
      <c r="AL575" s="130"/>
      <c r="AM575" s="130"/>
      <c r="AN575" s="130"/>
      <c r="AO575" s="130"/>
      <c r="AP575" s="130"/>
      <c r="AQ575" s="130"/>
      <c r="AR575" s="130"/>
      <c r="AS575" s="130"/>
      <c r="AT575" s="130"/>
      <c r="AU575" s="130"/>
      <c r="AV575" s="130"/>
      <c r="AW575" s="130"/>
      <c r="AX575" s="130"/>
      <c r="AY575" s="130"/>
      <c r="AZ575" s="130"/>
      <c r="BA575" s="130"/>
      <c r="BB575" s="130"/>
      <c r="BC575" s="130"/>
      <c r="BD575" s="130"/>
      <c r="BE575" s="130"/>
      <c r="BF575" s="130"/>
      <c r="BG575" s="130"/>
      <c r="BH575" s="130"/>
      <c r="BI575" s="130"/>
      <c r="BJ575" s="130"/>
      <c r="BK575" s="130"/>
      <c r="BL575" s="130"/>
      <c r="BM575" s="130"/>
      <c r="BN575" s="130"/>
      <c r="BO575" s="130"/>
      <c r="BP575" s="130"/>
      <c r="BQ575" s="130"/>
      <c r="BR575" s="130"/>
      <c r="BS575" s="130"/>
      <c r="BT575" s="130"/>
      <c r="BU575" s="130"/>
      <c r="BV575" s="130"/>
      <c r="BW575" s="130"/>
      <c r="BX575" s="130"/>
      <c r="BY575" s="130"/>
      <c r="BZ575" s="130"/>
      <c r="CA575" s="130"/>
      <c r="CB575" s="130"/>
      <c r="CC575" s="130"/>
      <c r="CD575" s="130"/>
      <c r="CE575" s="130"/>
      <c r="CF575" s="130"/>
      <c r="CG575" s="130"/>
      <c r="CH575" s="130"/>
      <c r="CI575" s="130"/>
      <c r="CJ575" s="130"/>
      <c r="CK575" s="130"/>
      <c r="CL575" s="130"/>
      <c r="CM575" s="130"/>
      <c r="CN575" s="130"/>
      <c r="CO575" s="130"/>
      <c r="CP575" s="130"/>
      <c r="CQ575" s="130"/>
      <c r="CR575" s="130"/>
      <c r="CS575" s="130"/>
      <c r="CT575" s="130"/>
      <c r="CU575" s="130"/>
      <c r="CV575" s="130"/>
      <c r="CW575" s="130"/>
      <c r="CX575" s="130"/>
      <c r="CY575" s="130"/>
      <c r="CZ575" s="130"/>
    </row>
    <row r="576" spans="1:104">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0"/>
      <c r="AL576" s="130"/>
      <c r="AM576" s="130"/>
      <c r="AN576" s="130"/>
      <c r="AO576" s="130"/>
      <c r="AP576" s="130"/>
      <c r="AQ576" s="130"/>
      <c r="AR576" s="130"/>
      <c r="AS576" s="130"/>
      <c r="AT576" s="130"/>
      <c r="AU576" s="130"/>
      <c r="AV576" s="130"/>
      <c r="AW576" s="130"/>
      <c r="AX576" s="130"/>
      <c r="AY576" s="130"/>
      <c r="AZ576" s="130"/>
      <c r="BA576" s="130"/>
      <c r="BB576" s="130"/>
      <c r="BC576" s="130"/>
      <c r="BD576" s="130"/>
      <c r="BE576" s="130"/>
      <c r="BF576" s="130"/>
      <c r="BG576" s="130"/>
      <c r="BH576" s="130"/>
      <c r="BI576" s="130"/>
      <c r="BJ576" s="130"/>
      <c r="BK576" s="130"/>
      <c r="BL576" s="130"/>
      <c r="BM576" s="130"/>
      <c r="BN576" s="130"/>
      <c r="BO576" s="130"/>
      <c r="BP576" s="130"/>
      <c r="BQ576" s="130"/>
      <c r="BR576" s="130"/>
      <c r="BS576" s="130"/>
      <c r="BT576" s="130"/>
      <c r="BU576" s="130"/>
      <c r="BV576" s="130"/>
      <c r="BW576" s="130"/>
      <c r="BX576" s="130"/>
      <c r="BY576" s="130"/>
      <c r="BZ576" s="130"/>
      <c r="CA576" s="130"/>
      <c r="CB576" s="130"/>
      <c r="CC576" s="130"/>
      <c r="CD576" s="130"/>
      <c r="CE576" s="130"/>
      <c r="CF576" s="130"/>
      <c r="CG576" s="130"/>
      <c r="CH576" s="130"/>
      <c r="CI576" s="130"/>
      <c r="CJ576" s="130"/>
      <c r="CK576" s="130"/>
      <c r="CL576" s="130"/>
      <c r="CM576" s="130"/>
      <c r="CN576" s="130"/>
      <c r="CO576" s="130"/>
      <c r="CP576" s="130"/>
      <c r="CQ576" s="130"/>
      <c r="CR576" s="130"/>
      <c r="CS576" s="130"/>
      <c r="CT576" s="130"/>
      <c r="CU576" s="130"/>
      <c r="CV576" s="130"/>
      <c r="CW576" s="130"/>
      <c r="CX576" s="130"/>
      <c r="CY576" s="130"/>
      <c r="CZ576" s="130"/>
    </row>
    <row r="577" spans="1:104">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0"/>
      <c r="AL577" s="130"/>
      <c r="AM577" s="130"/>
      <c r="AN577" s="130"/>
      <c r="AO577" s="130"/>
      <c r="AP577" s="130"/>
      <c r="AQ577" s="130"/>
      <c r="AR577" s="130"/>
      <c r="AS577" s="130"/>
      <c r="AT577" s="130"/>
      <c r="AU577" s="130"/>
      <c r="AV577" s="130"/>
      <c r="AW577" s="130"/>
      <c r="AX577" s="130"/>
      <c r="AY577" s="130"/>
      <c r="AZ577" s="130"/>
      <c r="BA577" s="130"/>
      <c r="BB577" s="130"/>
      <c r="BC577" s="130"/>
      <c r="BD577" s="130"/>
      <c r="BE577" s="130"/>
      <c r="BF577" s="130"/>
      <c r="BG577" s="130"/>
      <c r="BH577" s="130"/>
      <c r="BI577" s="130"/>
      <c r="BJ577" s="130"/>
      <c r="BK577" s="130"/>
      <c r="BL577" s="130"/>
      <c r="BM577" s="130"/>
      <c r="BN577" s="130"/>
      <c r="BO577" s="130"/>
      <c r="BP577" s="130"/>
      <c r="BQ577" s="130"/>
      <c r="BR577" s="130"/>
      <c r="BS577" s="130"/>
      <c r="BT577" s="130"/>
      <c r="BU577" s="130"/>
      <c r="BV577" s="130"/>
      <c r="BW577" s="130"/>
      <c r="BX577" s="130"/>
      <c r="BY577" s="130"/>
      <c r="BZ577" s="130"/>
      <c r="CA577" s="130"/>
      <c r="CB577" s="130"/>
      <c r="CC577" s="130"/>
      <c r="CD577" s="130"/>
      <c r="CE577" s="130"/>
      <c r="CF577" s="130"/>
      <c r="CG577" s="130"/>
      <c r="CH577" s="130"/>
      <c r="CI577" s="130"/>
      <c r="CJ577" s="130"/>
      <c r="CK577" s="130"/>
      <c r="CL577" s="130"/>
      <c r="CM577" s="130"/>
      <c r="CN577" s="130"/>
      <c r="CO577" s="130"/>
      <c r="CP577" s="130"/>
      <c r="CQ577" s="130"/>
      <c r="CR577" s="130"/>
      <c r="CS577" s="130"/>
      <c r="CT577" s="130"/>
      <c r="CU577" s="130"/>
      <c r="CV577" s="130"/>
      <c r="CW577" s="130"/>
      <c r="CX577" s="130"/>
      <c r="CY577" s="130"/>
      <c r="CZ577" s="130"/>
    </row>
    <row r="578" spans="1:104">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0"/>
      <c r="AL578" s="130"/>
      <c r="AM578" s="130"/>
      <c r="AN578" s="130"/>
      <c r="AO578" s="130"/>
      <c r="AP578" s="130"/>
      <c r="AQ578" s="130"/>
      <c r="AR578" s="130"/>
      <c r="AS578" s="130"/>
      <c r="AT578" s="130"/>
      <c r="AU578" s="130"/>
      <c r="AV578" s="130"/>
      <c r="AW578" s="130"/>
      <c r="AX578" s="130"/>
      <c r="AY578" s="130"/>
      <c r="AZ578" s="130"/>
      <c r="BA578" s="130"/>
      <c r="BB578" s="130"/>
      <c r="BC578" s="130"/>
      <c r="BD578" s="130"/>
      <c r="BE578" s="130"/>
      <c r="BF578" s="130"/>
      <c r="BG578" s="130"/>
      <c r="BH578" s="130"/>
      <c r="BI578" s="130"/>
      <c r="BJ578" s="130"/>
      <c r="BK578" s="130"/>
      <c r="BL578" s="130"/>
      <c r="BM578" s="130"/>
      <c r="BN578" s="130"/>
      <c r="BO578" s="130"/>
      <c r="BP578" s="130"/>
      <c r="BQ578" s="130"/>
      <c r="BR578" s="130"/>
      <c r="BS578" s="130"/>
      <c r="BT578" s="130"/>
      <c r="BU578" s="130"/>
      <c r="BV578" s="130"/>
      <c r="BW578" s="130"/>
      <c r="BX578" s="130"/>
      <c r="BY578" s="130"/>
      <c r="BZ578" s="130"/>
      <c r="CA578" s="130"/>
      <c r="CB578" s="130"/>
      <c r="CC578" s="130"/>
      <c r="CD578" s="130"/>
      <c r="CE578" s="130"/>
      <c r="CF578" s="130"/>
      <c r="CG578" s="130"/>
      <c r="CH578" s="130"/>
      <c r="CI578" s="130"/>
      <c r="CJ578" s="130"/>
      <c r="CK578" s="130"/>
      <c r="CL578" s="130"/>
      <c r="CM578" s="130"/>
      <c r="CN578" s="130"/>
      <c r="CO578" s="130"/>
      <c r="CP578" s="130"/>
      <c r="CQ578" s="130"/>
      <c r="CR578" s="130"/>
      <c r="CS578" s="130"/>
      <c r="CT578" s="130"/>
      <c r="CU578" s="130"/>
      <c r="CV578" s="130"/>
      <c r="CW578" s="130"/>
      <c r="CX578" s="130"/>
      <c r="CY578" s="130"/>
      <c r="CZ578" s="130"/>
    </row>
    <row r="579" spans="1:104">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0"/>
      <c r="AL579" s="130"/>
      <c r="AM579" s="130"/>
      <c r="AN579" s="130"/>
      <c r="AO579" s="130"/>
      <c r="AP579" s="130"/>
      <c r="AQ579" s="130"/>
      <c r="AR579" s="130"/>
      <c r="AS579" s="130"/>
      <c r="AT579" s="130"/>
      <c r="AU579" s="130"/>
      <c r="AV579" s="130"/>
      <c r="AW579" s="130"/>
      <c r="AX579" s="130"/>
      <c r="AY579" s="130"/>
      <c r="AZ579" s="130"/>
      <c r="BA579" s="130"/>
      <c r="BB579" s="130"/>
      <c r="BC579" s="130"/>
      <c r="BD579" s="130"/>
      <c r="BE579" s="130"/>
      <c r="BF579" s="130"/>
      <c r="BG579" s="130"/>
      <c r="BH579" s="130"/>
      <c r="BI579" s="130"/>
      <c r="BJ579" s="130"/>
      <c r="BK579" s="130"/>
      <c r="BL579" s="130"/>
      <c r="BM579" s="130"/>
      <c r="BN579" s="130"/>
      <c r="BO579" s="130"/>
      <c r="BP579" s="130"/>
      <c r="BQ579" s="130"/>
      <c r="BR579" s="130"/>
      <c r="BS579" s="130"/>
      <c r="BT579" s="130"/>
      <c r="BU579" s="130"/>
      <c r="BV579" s="130"/>
      <c r="BW579" s="130"/>
      <c r="BX579" s="130"/>
      <c r="BY579" s="130"/>
      <c r="BZ579" s="130"/>
      <c r="CA579" s="130"/>
      <c r="CB579" s="130"/>
      <c r="CC579" s="130"/>
      <c r="CD579" s="130"/>
      <c r="CE579" s="130"/>
      <c r="CF579" s="130"/>
      <c r="CG579" s="130"/>
      <c r="CH579" s="130"/>
      <c r="CI579" s="130"/>
      <c r="CJ579" s="130"/>
      <c r="CK579" s="130"/>
      <c r="CL579" s="130"/>
      <c r="CM579" s="130"/>
      <c r="CN579" s="130"/>
      <c r="CO579" s="130"/>
      <c r="CP579" s="130"/>
      <c r="CQ579" s="130"/>
      <c r="CR579" s="130"/>
      <c r="CS579" s="130"/>
      <c r="CT579" s="130"/>
      <c r="CU579" s="130"/>
      <c r="CV579" s="130"/>
      <c r="CW579" s="130"/>
      <c r="CX579" s="130"/>
      <c r="CY579" s="130"/>
      <c r="CZ579" s="130"/>
    </row>
    <row r="580" spans="1:104">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c r="AU580" s="130"/>
      <c r="AV580" s="130"/>
      <c r="AW580" s="130"/>
      <c r="AX580" s="130"/>
      <c r="AY580" s="130"/>
      <c r="AZ580" s="130"/>
      <c r="BA580" s="130"/>
      <c r="BB580" s="130"/>
      <c r="BC580" s="130"/>
      <c r="BD580" s="130"/>
      <c r="BE580" s="130"/>
      <c r="BF580" s="130"/>
      <c r="BG580" s="130"/>
      <c r="BH580" s="130"/>
      <c r="BI580" s="130"/>
      <c r="BJ580" s="130"/>
      <c r="BK580" s="130"/>
      <c r="BL580" s="130"/>
      <c r="BM580" s="130"/>
      <c r="BN580" s="130"/>
      <c r="BO580" s="130"/>
      <c r="BP580" s="130"/>
      <c r="BQ580" s="130"/>
      <c r="BR580" s="130"/>
      <c r="BS580" s="130"/>
      <c r="BT580" s="130"/>
      <c r="BU580" s="130"/>
      <c r="BV580" s="130"/>
      <c r="BW580" s="130"/>
      <c r="BX580" s="130"/>
      <c r="BY580" s="130"/>
      <c r="BZ580" s="130"/>
      <c r="CA580" s="130"/>
      <c r="CB580" s="130"/>
      <c r="CC580" s="130"/>
      <c r="CD580" s="130"/>
      <c r="CE580" s="130"/>
      <c r="CF580" s="130"/>
      <c r="CG580" s="130"/>
      <c r="CH580" s="130"/>
      <c r="CI580" s="130"/>
      <c r="CJ580" s="130"/>
      <c r="CK580" s="130"/>
      <c r="CL580" s="130"/>
      <c r="CM580" s="130"/>
      <c r="CN580" s="130"/>
      <c r="CO580" s="130"/>
      <c r="CP580" s="130"/>
      <c r="CQ580" s="130"/>
      <c r="CR580" s="130"/>
      <c r="CS580" s="130"/>
      <c r="CT580" s="130"/>
      <c r="CU580" s="130"/>
      <c r="CV580" s="130"/>
      <c r="CW580" s="130"/>
      <c r="CX580" s="130"/>
      <c r="CY580" s="130"/>
      <c r="CZ580" s="130"/>
    </row>
    <row r="581" spans="1:104">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c r="AU581" s="130"/>
      <c r="AV581" s="130"/>
      <c r="AW581" s="130"/>
      <c r="AX581" s="130"/>
      <c r="AY581" s="130"/>
      <c r="AZ581" s="130"/>
      <c r="BA581" s="130"/>
      <c r="BB581" s="130"/>
      <c r="BC581" s="130"/>
      <c r="BD581" s="130"/>
      <c r="BE581" s="130"/>
      <c r="BF581" s="130"/>
      <c r="BG581" s="130"/>
      <c r="BH581" s="130"/>
      <c r="BI581" s="130"/>
      <c r="BJ581" s="130"/>
      <c r="BK581" s="130"/>
      <c r="BL581" s="130"/>
      <c r="BM581" s="130"/>
      <c r="BN581" s="130"/>
      <c r="BO581" s="130"/>
      <c r="BP581" s="130"/>
      <c r="BQ581" s="130"/>
      <c r="BR581" s="130"/>
      <c r="BS581" s="130"/>
      <c r="BT581" s="130"/>
      <c r="BU581" s="130"/>
      <c r="BV581" s="130"/>
      <c r="BW581" s="130"/>
      <c r="BX581" s="130"/>
      <c r="BY581" s="130"/>
      <c r="BZ581" s="130"/>
      <c r="CA581" s="130"/>
      <c r="CB581" s="130"/>
      <c r="CC581" s="130"/>
      <c r="CD581" s="130"/>
      <c r="CE581" s="130"/>
      <c r="CF581" s="130"/>
      <c r="CG581" s="130"/>
      <c r="CH581" s="130"/>
      <c r="CI581" s="130"/>
      <c r="CJ581" s="130"/>
      <c r="CK581" s="130"/>
      <c r="CL581" s="130"/>
      <c r="CM581" s="130"/>
      <c r="CN581" s="130"/>
      <c r="CO581" s="130"/>
      <c r="CP581" s="130"/>
      <c r="CQ581" s="130"/>
      <c r="CR581" s="130"/>
      <c r="CS581" s="130"/>
      <c r="CT581" s="130"/>
      <c r="CU581" s="130"/>
      <c r="CV581" s="130"/>
      <c r="CW581" s="130"/>
      <c r="CX581" s="130"/>
      <c r="CY581" s="130"/>
      <c r="CZ581" s="130"/>
    </row>
    <row r="582" spans="1:104">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c r="AU582" s="130"/>
      <c r="AV582" s="130"/>
      <c r="AW582" s="130"/>
      <c r="AX582" s="130"/>
      <c r="AY582" s="130"/>
      <c r="AZ582" s="130"/>
      <c r="BA582" s="130"/>
      <c r="BB582" s="130"/>
      <c r="BC582" s="130"/>
      <c r="BD582" s="130"/>
      <c r="BE582" s="130"/>
      <c r="BF582" s="130"/>
      <c r="BG582" s="130"/>
      <c r="BH582" s="130"/>
      <c r="BI582" s="130"/>
      <c r="BJ582" s="130"/>
      <c r="BK582" s="130"/>
      <c r="BL582" s="130"/>
      <c r="BM582" s="130"/>
      <c r="BN582" s="130"/>
      <c r="BO582" s="130"/>
      <c r="BP582" s="130"/>
      <c r="BQ582" s="130"/>
      <c r="BR582" s="130"/>
      <c r="BS582" s="130"/>
      <c r="BT582" s="130"/>
      <c r="BU582" s="130"/>
      <c r="BV582" s="130"/>
      <c r="BW582" s="130"/>
      <c r="BX582" s="130"/>
      <c r="BY582" s="130"/>
      <c r="BZ582" s="130"/>
      <c r="CA582" s="130"/>
      <c r="CB582" s="130"/>
      <c r="CC582" s="130"/>
      <c r="CD582" s="130"/>
      <c r="CE582" s="130"/>
      <c r="CF582" s="130"/>
      <c r="CG582" s="130"/>
      <c r="CH582" s="130"/>
      <c r="CI582" s="130"/>
      <c r="CJ582" s="130"/>
      <c r="CK582" s="130"/>
      <c r="CL582" s="130"/>
      <c r="CM582" s="130"/>
      <c r="CN582" s="130"/>
      <c r="CO582" s="130"/>
      <c r="CP582" s="130"/>
      <c r="CQ582" s="130"/>
      <c r="CR582" s="130"/>
      <c r="CS582" s="130"/>
      <c r="CT582" s="130"/>
      <c r="CU582" s="130"/>
      <c r="CV582" s="130"/>
      <c r="CW582" s="130"/>
      <c r="CX582" s="130"/>
      <c r="CY582" s="130"/>
      <c r="CZ582" s="130"/>
    </row>
    <row r="583" spans="1:104">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c r="AU583" s="130"/>
      <c r="AV583" s="130"/>
      <c r="AW583" s="130"/>
      <c r="AX583" s="130"/>
      <c r="AY583" s="130"/>
      <c r="AZ583" s="130"/>
      <c r="BA583" s="130"/>
      <c r="BB583" s="130"/>
      <c r="BC583" s="130"/>
      <c r="BD583" s="130"/>
      <c r="BE583" s="130"/>
      <c r="BF583" s="130"/>
      <c r="BG583" s="130"/>
      <c r="BH583" s="130"/>
      <c r="BI583" s="130"/>
      <c r="BJ583" s="130"/>
      <c r="BK583" s="130"/>
      <c r="BL583" s="130"/>
      <c r="BM583" s="130"/>
      <c r="BN583" s="130"/>
      <c r="BO583" s="130"/>
      <c r="BP583" s="130"/>
      <c r="BQ583" s="130"/>
      <c r="BR583" s="130"/>
      <c r="BS583" s="130"/>
      <c r="BT583" s="130"/>
      <c r="BU583" s="130"/>
      <c r="BV583" s="130"/>
      <c r="BW583" s="130"/>
      <c r="BX583" s="130"/>
      <c r="BY583" s="130"/>
      <c r="BZ583" s="130"/>
      <c r="CA583" s="130"/>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CZ583" s="130"/>
    </row>
    <row r="584" spans="1:104">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c r="AP584" s="130"/>
      <c r="AQ584" s="130"/>
      <c r="AR584" s="130"/>
      <c r="AS584" s="130"/>
      <c r="AT584" s="130"/>
      <c r="AU584" s="130"/>
      <c r="AV584" s="130"/>
      <c r="AW584" s="130"/>
      <c r="AX584" s="130"/>
      <c r="AY584" s="130"/>
      <c r="AZ584" s="130"/>
      <c r="BA584" s="130"/>
      <c r="BB584" s="130"/>
      <c r="BC584" s="130"/>
      <c r="BD584" s="130"/>
      <c r="BE584" s="130"/>
      <c r="BF584" s="130"/>
      <c r="BG584" s="130"/>
      <c r="BH584" s="130"/>
      <c r="BI584" s="130"/>
      <c r="BJ584" s="130"/>
      <c r="BK584" s="130"/>
      <c r="BL584" s="130"/>
      <c r="BM584" s="130"/>
      <c r="BN584" s="130"/>
      <c r="BO584" s="130"/>
      <c r="BP584" s="130"/>
      <c r="BQ584" s="130"/>
      <c r="BR584" s="130"/>
      <c r="BS584" s="130"/>
      <c r="BT584" s="130"/>
      <c r="BU584" s="130"/>
      <c r="BV584" s="130"/>
      <c r="BW584" s="130"/>
      <c r="BX584" s="130"/>
      <c r="BY584" s="130"/>
      <c r="BZ584" s="130"/>
      <c r="CA584" s="130"/>
      <c r="CB584" s="130"/>
      <c r="CC584" s="130"/>
      <c r="CD584" s="130"/>
      <c r="CE584" s="130"/>
      <c r="CF584" s="130"/>
      <c r="CG584" s="130"/>
      <c r="CH584" s="130"/>
      <c r="CI584" s="130"/>
      <c r="CJ584" s="130"/>
      <c r="CK584" s="130"/>
      <c r="CL584" s="130"/>
      <c r="CM584" s="130"/>
      <c r="CN584" s="130"/>
      <c r="CO584" s="130"/>
      <c r="CP584" s="130"/>
      <c r="CQ584" s="130"/>
      <c r="CR584" s="130"/>
      <c r="CS584" s="130"/>
      <c r="CT584" s="130"/>
      <c r="CU584" s="130"/>
      <c r="CV584" s="130"/>
      <c r="CW584" s="130"/>
      <c r="CX584" s="130"/>
      <c r="CY584" s="130"/>
      <c r="CZ584" s="130"/>
    </row>
    <row r="585" spans="1:104">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0"/>
      <c r="AU585" s="130"/>
      <c r="AV585" s="130"/>
      <c r="AW585" s="130"/>
      <c r="AX585" s="130"/>
      <c r="AY585" s="130"/>
      <c r="AZ585" s="130"/>
      <c r="BA585" s="130"/>
      <c r="BB585" s="130"/>
      <c r="BC585" s="130"/>
      <c r="BD585" s="130"/>
      <c r="BE585" s="130"/>
      <c r="BF585" s="130"/>
      <c r="BG585" s="130"/>
      <c r="BH585" s="130"/>
      <c r="BI585" s="130"/>
      <c r="BJ585" s="130"/>
      <c r="BK585" s="130"/>
      <c r="BL585" s="130"/>
      <c r="BM585" s="130"/>
      <c r="BN585" s="130"/>
      <c r="BO585" s="130"/>
      <c r="BP585" s="130"/>
      <c r="BQ585" s="130"/>
      <c r="BR585" s="130"/>
      <c r="BS585" s="130"/>
      <c r="BT585" s="130"/>
      <c r="BU585" s="130"/>
      <c r="BV585" s="130"/>
      <c r="BW585" s="130"/>
      <c r="BX585" s="130"/>
      <c r="BY585" s="130"/>
      <c r="BZ585" s="130"/>
      <c r="CA585" s="130"/>
      <c r="CB585" s="130"/>
      <c r="CC585" s="130"/>
      <c r="CD585" s="130"/>
      <c r="CE585" s="130"/>
      <c r="CF585" s="130"/>
      <c r="CG585" s="130"/>
      <c r="CH585" s="130"/>
      <c r="CI585" s="130"/>
      <c r="CJ585" s="130"/>
      <c r="CK585" s="130"/>
      <c r="CL585" s="130"/>
      <c r="CM585" s="130"/>
      <c r="CN585" s="130"/>
      <c r="CO585" s="130"/>
      <c r="CP585" s="130"/>
      <c r="CQ585" s="130"/>
      <c r="CR585" s="130"/>
      <c r="CS585" s="130"/>
      <c r="CT585" s="130"/>
      <c r="CU585" s="130"/>
      <c r="CV585" s="130"/>
      <c r="CW585" s="130"/>
      <c r="CX585" s="130"/>
      <c r="CY585" s="130"/>
      <c r="CZ585" s="130"/>
    </row>
    <row r="586" spans="1:104">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0"/>
      <c r="AU586" s="130"/>
      <c r="AV586" s="130"/>
      <c r="AW586" s="130"/>
      <c r="AX586" s="130"/>
      <c r="AY586" s="130"/>
      <c r="AZ586" s="130"/>
      <c r="BA586" s="130"/>
      <c r="BB586" s="130"/>
      <c r="BC586" s="130"/>
      <c r="BD586" s="130"/>
      <c r="BE586" s="130"/>
      <c r="BF586" s="130"/>
      <c r="BG586" s="130"/>
      <c r="BH586" s="130"/>
      <c r="BI586" s="130"/>
      <c r="BJ586" s="130"/>
      <c r="BK586" s="130"/>
      <c r="BL586" s="130"/>
      <c r="BM586" s="130"/>
      <c r="BN586" s="130"/>
      <c r="BO586" s="130"/>
      <c r="BP586" s="130"/>
      <c r="BQ586" s="130"/>
      <c r="BR586" s="130"/>
      <c r="BS586" s="130"/>
      <c r="BT586" s="130"/>
      <c r="BU586" s="130"/>
      <c r="BV586" s="130"/>
      <c r="BW586" s="130"/>
      <c r="BX586" s="130"/>
      <c r="BY586" s="130"/>
      <c r="BZ586" s="130"/>
      <c r="CA586" s="130"/>
      <c r="CB586" s="130"/>
      <c r="CC586" s="130"/>
      <c r="CD586" s="130"/>
      <c r="CE586" s="130"/>
      <c r="CF586" s="130"/>
      <c r="CG586" s="130"/>
      <c r="CH586" s="130"/>
      <c r="CI586" s="130"/>
      <c r="CJ586" s="130"/>
      <c r="CK586" s="130"/>
      <c r="CL586" s="130"/>
      <c r="CM586" s="130"/>
      <c r="CN586" s="130"/>
      <c r="CO586" s="130"/>
      <c r="CP586" s="130"/>
      <c r="CQ586" s="130"/>
      <c r="CR586" s="130"/>
      <c r="CS586" s="130"/>
      <c r="CT586" s="130"/>
      <c r="CU586" s="130"/>
      <c r="CV586" s="130"/>
      <c r="CW586" s="130"/>
      <c r="CX586" s="130"/>
      <c r="CY586" s="130"/>
      <c r="CZ586" s="130"/>
    </row>
    <row r="587" spans="1:104">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c r="AU587" s="130"/>
      <c r="AV587" s="130"/>
      <c r="AW587" s="130"/>
      <c r="AX587" s="130"/>
      <c r="AY587" s="130"/>
      <c r="AZ587" s="130"/>
      <c r="BA587" s="130"/>
      <c r="BB587" s="130"/>
      <c r="BC587" s="130"/>
      <c r="BD587" s="130"/>
      <c r="BE587" s="130"/>
      <c r="BF587" s="130"/>
      <c r="BG587" s="130"/>
      <c r="BH587" s="130"/>
      <c r="BI587" s="130"/>
      <c r="BJ587" s="130"/>
      <c r="BK587" s="130"/>
      <c r="BL587" s="130"/>
      <c r="BM587" s="130"/>
      <c r="BN587" s="130"/>
      <c r="BO587" s="130"/>
      <c r="BP587" s="130"/>
      <c r="BQ587" s="130"/>
      <c r="BR587" s="130"/>
      <c r="BS587" s="130"/>
      <c r="BT587" s="130"/>
      <c r="BU587" s="130"/>
      <c r="BV587" s="130"/>
      <c r="BW587" s="130"/>
      <c r="BX587" s="130"/>
      <c r="BY587" s="130"/>
      <c r="BZ587" s="130"/>
      <c r="CA587" s="130"/>
      <c r="CB587" s="130"/>
      <c r="CC587" s="130"/>
      <c r="CD587" s="130"/>
      <c r="CE587" s="130"/>
      <c r="CF587" s="130"/>
      <c r="CG587" s="130"/>
      <c r="CH587" s="130"/>
      <c r="CI587" s="130"/>
      <c r="CJ587" s="130"/>
      <c r="CK587" s="130"/>
      <c r="CL587" s="130"/>
      <c r="CM587" s="130"/>
      <c r="CN587" s="130"/>
      <c r="CO587" s="130"/>
      <c r="CP587" s="130"/>
      <c r="CQ587" s="130"/>
      <c r="CR587" s="130"/>
      <c r="CS587" s="130"/>
      <c r="CT587" s="130"/>
      <c r="CU587" s="130"/>
      <c r="CV587" s="130"/>
      <c r="CW587" s="130"/>
      <c r="CX587" s="130"/>
      <c r="CY587" s="130"/>
      <c r="CZ587" s="130"/>
    </row>
    <row r="588" spans="1:104">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0"/>
      <c r="AL588" s="130"/>
      <c r="AM588" s="130"/>
      <c r="AN588" s="130"/>
      <c r="AO588" s="130"/>
      <c r="AP588" s="130"/>
      <c r="AQ588" s="130"/>
      <c r="AR588" s="130"/>
      <c r="AS588" s="130"/>
      <c r="AT588" s="130"/>
      <c r="AU588" s="130"/>
      <c r="AV588" s="130"/>
      <c r="AW588" s="130"/>
      <c r="AX588" s="130"/>
      <c r="AY588" s="130"/>
      <c r="AZ588" s="130"/>
      <c r="BA588" s="130"/>
      <c r="BB588" s="130"/>
      <c r="BC588" s="130"/>
      <c r="BD588" s="130"/>
      <c r="BE588" s="130"/>
      <c r="BF588" s="130"/>
      <c r="BG588" s="130"/>
      <c r="BH588" s="130"/>
      <c r="BI588" s="130"/>
      <c r="BJ588" s="130"/>
      <c r="BK588" s="130"/>
      <c r="BL588" s="130"/>
      <c r="BM588" s="130"/>
      <c r="BN588" s="130"/>
      <c r="BO588" s="130"/>
      <c r="BP588" s="130"/>
      <c r="BQ588" s="130"/>
      <c r="BR588" s="130"/>
      <c r="BS588" s="130"/>
      <c r="BT588" s="130"/>
      <c r="BU588" s="130"/>
      <c r="BV588" s="130"/>
      <c r="BW588" s="130"/>
      <c r="BX588" s="130"/>
      <c r="BY588" s="130"/>
      <c r="BZ588" s="130"/>
      <c r="CA588" s="130"/>
      <c r="CB588" s="130"/>
      <c r="CC588" s="130"/>
      <c r="CD588" s="130"/>
      <c r="CE588" s="130"/>
      <c r="CF588" s="130"/>
      <c r="CG588" s="130"/>
      <c r="CH588" s="130"/>
      <c r="CI588" s="130"/>
      <c r="CJ588" s="130"/>
      <c r="CK588" s="130"/>
      <c r="CL588" s="130"/>
      <c r="CM588" s="130"/>
      <c r="CN588" s="130"/>
      <c r="CO588" s="130"/>
      <c r="CP588" s="130"/>
      <c r="CQ588" s="130"/>
      <c r="CR588" s="130"/>
      <c r="CS588" s="130"/>
      <c r="CT588" s="130"/>
      <c r="CU588" s="130"/>
      <c r="CV588" s="130"/>
      <c r="CW588" s="130"/>
      <c r="CX588" s="130"/>
      <c r="CY588" s="130"/>
      <c r="CZ588" s="130"/>
    </row>
    <row r="589" spans="1:104">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0"/>
      <c r="AY589" s="130"/>
      <c r="AZ589" s="130"/>
      <c r="BA589" s="130"/>
      <c r="BB589" s="130"/>
      <c r="BC589" s="130"/>
      <c r="BD589" s="130"/>
      <c r="BE589" s="130"/>
      <c r="BF589" s="130"/>
      <c r="BG589" s="130"/>
      <c r="BH589" s="130"/>
      <c r="BI589" s="130"/>
      <c r="BJ589" s="130"/>
      <c r="BK589" s="130"/>
      <c r="BL589" s="130"/>
      <c r="BM589" s="130"/>
      <c r="BN589" s="130"/>
      <c r="BO589" s="130"/>
      <c r="BP589" s="130"/>
      <c r="BQ589" s="130"/>
      <c r="BR589" s="130"/>
      <c r="BS589" s="130"/>
      <c r="BT589" s="130"/>
      <c r="BU589" s="130"/>
      <c r="BV589" s="130"/>
      <c r="BW589" s="130"/>
      <c r="BX589" s="130"/>
      <c r="BY589" s="130"/>
      <c r="BZ589" s="130"/>
      <c r="CA589" s="130"/>
      <c r="CB589" s="130"/>
      <c r="CC589" s="130"/>
      <c r="CD589" s="130"/>
      <c r="CE589" s="130"/>
      <c r="CF589" s="130"/>
      <c r="CG589" s="130"/>
      <c r="CH589" s="130"/>
      <c r="CI589" s="130"/>
      <c r="CJ589" s="130"/>
      <c r="CK589" s="130"/>
      <c r="CL589" s="130"/>
      <c r="CM589" s="130"/>
      <c r="CN589" s="130"/>
      <c r="CO589" s="130"/>
      <c r="CP589" s="130"/>
      <c r="CQ589" s="130"/>
      <c r="CR589" s="130"/>
      <c r="CS589" s="130"/>
      <c r="CT589" s="130"/>
      <c r="CU589" s="130"/>
      <c r="CV589" s="130"/>
      <c r="CW589" s="130"/>
      <c r="CX589" s="130"/>
      <c r="CY589" s="130"/>
      <c r="CZ589" s="130"/>
    </row>
    <row r="590" spans="1:104">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0"/>
      <c r="AY590" s="130"/>
      <c r="AZ590" s="130"/>
      <c r="BA590" s="130"/>
      <c r="BB590" s="130"/>
      <c r="BC590" s="130"/>
      <c r="BD590" s="130"/>
      <c r="BE590" s="130"/>
      <c r="BF590" s="130"/>
      <c r="BG590" s="130"/>
      <c r="BH590" s="130"/>
      <c r="BI590" s="130"/>
      <c r="BJ590" s="130"/>
      <c r="BK590" s="130"/>
      <c r="BL590" s="130"/>
      <c r="BM590" s="130"/>
      <c r="BN590" s="130"/>
      <c r="BO590" s="130"/>
      <c r="BP590" s="130"/>
      <c r="BQ590" s="130"/>
      <c r="BR590" s="130"/>
      <c r="BS590" s="130"/>
      <c r="BT590" s="130"/>
      <c r="BU590" s="130"/>
      <c r="BV590" s="130"/>
      <c r="BW590" s="130"/>
      <c r="BX590" s="130"/>
      <c r="BY590" s="130"/>
      <c r="BZ590" s="130"/>
      <c r="CA590" s="130"/>
      <c r="CB590" s="130"/>
      <c r="CC590" s="130"/>
      <c r="CD590" s="130"/>
      <c r="CE590" s="130"/>
      <c r="CF590" s="130"/>
      <c r="CG590" s="130"/>
      <c r="CH590" s="130"/>
      <c r="CI590" s="130"/>
      <c r="CJ590" s="130"/>
      <c r="CK590" s="130"/>
      <c r="CL590" s="130"/>
      <c r="CM590" s="130"/>
      <c r="CN590" s="130"/>
      <c r="CO590" s="130"/>
      <c r="CP590" s="130"/>
      <c r="CQ590" s="130"/>
      <c r="CR590" s="130"/>
      <c r="CS590" s="130"/>
      <c r="CT590" s="130"/>
      <c r="CU590" s="130"/>
      <c r="CV590" s="130"/>
      <c r="CW590" s="130"/>
      <c r="CX590" s="130"/>
      <c r="CY590" s="130"/>
      <c r="CZ590" s="130"/>
    </row>
    <row r="591" spans="1:104">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0"/>
      <c r="AY591" s="130"/>
      <c r="AZ591" s="130"/>
      <c r="BA591" s="130"/>
      <c r="BB591" s="130"/>
      <c r="BC591" s="130"/>
      <c r="BD591" s="130"/>
      <c r="BE591" s="130"/>
      <c r="BF591" s="130"/>
      <c r="BG591" s="130"/>
      <c r="BH591" s="130"/>
      <c r="BI591" s="130"/>
      <c r="BJ591" s="130"/>
      <c r="BK591" s="130"/>
      <c r="BL591" s="130"/>
      <c r="BM591" s="130"/>
      <c r="BN591" s="130"/>
      <c r="BO591" s="130"/>
      <c r="BP591" s="130"/>
      <c r="BQ591" s="130"/>
      <c r="BR591" s="130"/>
      <c r="BS591" s="130"/>
      <c r="BT591" s="130"/>
      <c r="BU591" s="130"/>
      <c r="BV591" s="130"/>
      <c r="BW591" s="130"/>
      <c r="BX591" s="130"/>
      <c r="BY591" s="130"/>
      <c r="BZ591" s="130"/>
      <c r="CA591" s="130"/>
      <c r="CB591" s="130"/>
      <c r="CC591" s="130"/>
      <c r="CD591" s="130"/>
      <c r="CE591" s="130"/>
      <c r="CF591" s="130"/>
      <c r="CG591" s="130"/>
      <c r="CH591" s="130"/>
      <c r="CI591" s="130"/>
      <c r="CJ591" s="130"/>
      <c r="CK591" s="130"/>
      <c r="CL591" s="130"/>
      <c r="CM591" s="130"/>
      <c r="CN591" s="130"/>
      <c r="CO591" s="130"/>
      <c r="CP591" s="130"/>
      <c r="CQ591" s="130"/>
      <c r="CR591" s="130"/>
      <c r="CS591" s="130"/>
      <c r="CT591" s="130"/>
      <c r="CU591" s="130"/>
      <c r="CV591" s="130"/>
      <c r="CW591" s="130"/>
      <c r="CX591" s="130"/>
      <c r="CY591" s="130"/>
      <c r="CZ591" s="130"/>
    </row>
    <row r="592" spans="1:104">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c r="AU592" s="130"/>
      <c r="AV592" s="130"/>
      <c r="AW592" s="130"/>
      <c r="AX592" s="130"/>
      <c r="AY592" s="130"/>
      <c r="AZ592" s="130"/>
      <c r="BA592" s="130"/>
      <c r="BB592" s="130"/>
      <c r="BC592" s="130"/>
      <c r="BD592" s="130"/>
      <c r="BE592" s="130"/>
      <c r="BF592" s="130"/>
      <c r="BG592" s="130"/>
      <c r="BH592" s="130"/>
      <c r="BI592" s="130"/>
      <c r="BJ592" s="130"/>
      <c r="BK592" s="130"/>
      <c r="BL592" s="130"/>
      <c r="BM592" s="130"/>
      <c r="BN592" s="130"/>
      <c r="BO592" s="130"/>
      <c r="BP592" s="130"/>
      <c r="BQ592" s="130"/>
      <c r="BR592" s="130"/>
      <c r="BS592" s="130"/>
      <c r="BT592" s="130"/>
      <c r="BU592" s="130"/>
      <c r="BV592" s="130"/>
      <c r="BW592" s="130"/>
      <c r="BX592" s="130"/>
      <c r="BY592" s="130"/>
      <c r="BZ592" s="130"/>
      <c r="CA592" s="130"/>
      <c r="CB592" s="130"/>
      <c r="CC592" s="130"/>
      <c r="CD592" s="130"/>
      <c r="CE592" s="130"/>
      <c r="CF592" s="130"/>
      <c r="CG592" s="130"/>
      <c r="CH592" s="130"/>
      <c r="CI592" s="130"/>
      <c r="CJ592" s="130"/>
      <c r="CK592" s="130"/>
      <c r="CL592" s="130"/>
      <c r="CM592" s="130"/>
      <c r="CN592" s="130"/>
      <c r="CO592" s="130"/>
      <c r="CP592" s="130"/>
      <c r="CQ592" s="130"/>
      <c r="CR592" s="130"/>
      <c r="CS592" s="130"/>
      <c r="CT592" s="130"/>
      <c r="CU592" s="130"/>
      <c r="CV592" s="130"/>
      <c r="CW592" s="130"/>
      <c r="CX592" s="130"/>
      <c r="CY592" s="130"/>
      <c r="CZ592" s="130"/>
    </row>
    <row r="593" spans="1:104">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c r="AU593" s="130"/>
      <c r="AV593" s="130"/>
      <c r="AW593" s="130"/>
      <c r="AX593" s="130"/>
      <c r="AY593" s="130"/>
      <c r="AZ593" s="130"/>
      <c r="BA593" s="130"/>
      <c r="BB593" s="130"/>
      <c r="BC593" s="130"/>
      <c r="BD593" s="130"/>
      <c r="BE593" s="130"/>
      <c r="BF593" s="130"/>
      <c r="BG593" s="130"/>
      <c r="BH593" s="130"/>
      <c r="BI593" s="130"/>
      <c r="BJ593" s="130"/>
      <c r="BK593" s="130"/>
      <c r="BL593" s="130"/>
      <c r="BM593" s="130"/>
      <c r="BN593" s="130"/>
      <c r="BO593" s="130"/>
      <c r="BP593" s="130"/>
      <c r="BQ593" s="130"/>
      <c r="BR593" s="130"/>
      <c r="BS593" s="130"/>
      <c r="BT593" s="130"/>
      <c r="BU593" s="130"/>
      <c r="BV593" s="130"/>
      <c r="BW593" s="130"/>
      <c r="BX593" s="130"/>
      <c r="BY593" s="130"/>
      <c r="BZ593" s="130"/>
      <c r="CA593" s="130"/>
      <c r="CB593" s="130"/>
      <c r="CC593" s="130"/>
      <c r="CD593" s="130"/>
      <c r="CE593" s="130"/>
      <c r="CF593" s="130"/>
      <c r="CG593" s="130"/>
      <c r="CH593" s="130"/>
      <c r="CI593" s="130"/>
      <c r="CJ593" s="130"/>
      <c r="CK593" s="130"/>
      <c r="CL593" s="130"/>
      <c r="CM593" s="130"/>
      <c r="CN593" s="130"/>
      <c r="CO593" s="130"/>
      <c r="CP593" s="130"/>
      <c r="CQ593" s="130"/>
      <c r="CR593" s="130"/>
      <c r="CS593" s="130"/>
      <c r="CT593" s="130"/>
      <c r="CU593" s="130"/>
      <c r="CV593" s="130"/>
      <c r="CW593" s="130"/>
      <c r="CX593" s="130"/>
      <c r="CY593" s="130"/>
      <c r="CZ593" s="130"/>
    </row>
    <row r="594" spans="1:104">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c r="AU594" s="130"/>
      <c r="AV594" s="130"/>
      <c r="AW594" s="130"/>
      <c r="AX594" s="130"/>
      <c r="AY594" s="130"/>
      <c r="AZ594" s="130"/>
      <c r="BA594" s="130"/>
      <c r="BB594" s="130"/>
      <c r="BC594" s="130"/>
      <c r="BD594" s="130"/>
      <c r="BE594" s="130"/>
      <c r="BF594" s="130"/>
      <c r="BG594" s="130"/>
      <c r="BH594" s="130"/>
      <c r="BI594" s="130"/>
      <c r="BJ594" s="130"/>
      <c r="BK594" s="130"/>
      <c r="BL594" s="130"/>
      <c r="BM594" s="130"/>
      <c r="BN594" s="130"/>
      <c r="BO594" s="130"/>
      <c r="BP594" s="130"/>
      <c r="BQ594" s="130"/>
      <c r="BR594" s="130"/>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0"/>
      <c r="CY594" s="130"/>
      <c r="CZ594" s="130"/>
    </row>
    <row r="595" spans="1:104">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c r="AU595" s="130"/>
      <c r="AV595" s="130"/>
      <c r="AW595" s="130"/>
      <c r="AX595" s="130"/>
      <c r="AY595" s="130"/>
      <c r="AZ595" s="130"/>
      <c r="BA595" s="130"/>
      <c r="BB595" s="130"/>
      <c r="BC595" s="130"/>
      <c r="BD595" s="130"/>
      <c r="BE595" s="130"/>
      <c r="BF595" s="130"/>
      <c r="BG595" s="130"/>
      <c r="BH595" s="130"/>
      <c r="BI595" s="130"/>
      <c r="BJ595" s="130"/>
      <c r="BK595" s="130"/>
      <c r="BL595" s="130"/>
      <c r="BM595" s="130"/>
      <c r="BN595" s="130"/>
      <c r="BO595" s="130"/>
      <c r="BP595" s="130"/>
      <c r="BQ595" s="130"/>
      <c r="BR595" s="130"/>
      <c r="BS595" s="130"/>
      <c r="BT595" s="130"/>
      <c r="BU595" s="130"/>
      <c r="BV595" s="130"/>
      <c r="BW595" s="130"/>
      <c r="BX595" s="130"/>
      <c r="BY595" s="130"/>
      <c r="BZ595" s="130"/>
      <c r="CA595" s="130"/>
      <c r="CB595" s="130"/>
      <c r="CC595" s="130"/>
      <c r="CD595" s="130"/>
      <c r="CE595" s="130"/>
      <c r="CF595" s="130"/>
      <c r="CG595" s="130"/>
      <c r="CH595" s="130"/>
      <c r="CI595" s="130"/>
      <c r="CJ595" s="130"/>
      <c r="CK595" s="130"/>
      <c r="CL595" s="130"/>
      <c r="CM595" s="130"/>
      <c r="CN595" s="130"/>
      <c r="CO595" s="130"/>
      <c r="CP595" s="130"/>
      <c r="CQ595" s="130"/>
      <c r="CR595" s="130"/>
      <c r="CS595" s="130"/>
      <c r="CT595" s="130"/>
      <c r="CU595" s="130"/>
      <c r="CV595" s="130"/>
      <c r="CW595" s="130"/>
      <c r="CX595" s="130"/>
      <c r="CY595" s="130"/>
      <c r="CZ595" s="130"/>
    </row>
    <row r="596" spans="1:104">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c r="AU596" s="130"/>
      <c r="AV596" s="130"/>
      <c r="AW596" s="130"/>
      <c r="AX596" s="130"/>
      <c r="AY596" s="130"/>
      <c r="AZ596" s="130"/>
      <c r="BA596" s="130"/>
      <c r="BB596" s="130"/>
      <c r="BC596" s="130"/>
      <c r="BD596" s="130"/>
      <c r="BE596" s="130"/>
      <c r="BF596" s="130"/>
      <c r="BG596" s="130"/>
      <c r="BH596" s="130"/>
      <c r="BI596" s="130"/>
      <c r="BJ596" s="130"/>
      <c r="BK596" s="130"/>
      <c r="BL596" s="130"/>
      <c r="BM596" s="130"/>
      <c r="BN596" s="130"/>
      <c r="BO596" s="130"/>
      <c r="BP596" s="130"/>
      <c r="BQ596" s="130"/>
      <c r="BR596" s="130"/>
      <c r="BS596" s="130"/>
      <c r="BT596" s="130"/>
      <c r="BU596" s="130"/>
      <c r="BV596" s="130"/>
      <c r="BW596" s="130"/>
      <c r="BX596" s="130"/>
      <c r="BY596" s="130"/>
      <c r="BZ596" s="130"/>
      <c r="CA596" s="130"/>
      <c r="CB596" s="130"/>
      <c r="CC596" s="130"/>
      <c r="CD596" s="130"/>
      <c r="CE596" s="130"/>
      <c r="CF596" s="130"/>
      <c r="CG596" s="130"/>
      <c r="CH596" s="130"/>
      <c r="CI596" s="130"/>
      <c r="CJ596" s="130"/>
      <c r="CK596" s="130"/>
      <c r="CL596" s="130"/>
      <c r="CM596" s="130"/>
      <c r="CN596" s="130"/>
      <c r="CO596" s="130"/>
      <c r="CP596" s="130"/>
      <c r="CQ596" s="130"/>
      <c r="CR596" s="130"/>
      <c r="CS596" s="130"/>
      <c r="CT596" s="130"/>
      <c r="CU596" s="130"/>
      <c r="CV596" s="130"/>
      <c r="CW596" s="130"/>
      <c r="CX596" s="130"/>
      <c r="CY596" s="130"/>
      <c r="CZ596" s="130"/>
    </row>
    <row r="597" spans="1:104">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0"/>
      <c r="AY597" s="130"/>
      <c r="AZ597" s="130"/>
      <c r="BA597" s="130"/>
      <c r="BB597" s="130"/>
      <c r="BC597" s="130"/>
      <c r="BD597" s="130"/>
      <c r="BE597" s="130"/>
      <c r="BF597" s="130"/>
      <c r="BG597" s="130"/>
      <c r="BH597" s="130"/>
      <c r="BI597" s="130"/>
      <c r="BJ597" s="130"/>
      <c r="BK597" s="130"/>
      <c r="BL597" s="130"/>
      <c r="BM597" s="130"/>
      <c r="BN597" s="130"/>
      <c r="BO597" s="130"/>
      <c r="BP597" s="130"/>
      <c r="BQ597" s="130"/>
      <c r="BR597" s="130"/>
      <c r="BS597" s="130"/>
      <c r="BT597" s="130"/>
      <c r="BU597" s="130"/>
      <c r="BV597" s="130"/>
      <c r="BW597" s="130"/>
      <c r="BX597" s="130"/>
      <c r="BY597" s="130"/>
      <c r="BZ597" s="130"/>
      <c r="CA597" s="130"/>
      <c r="CB597" s="130"/>
      <c r="CC597" s="130"/>
      <c r="CD597" s="130"/>
      <c r="CE597" s="130"/>
      <c r="CF597" s="130"/>
      <c r="CG597" s="130"/>
      <c r="CH597" s="130"/>
      <c r="CI597" s="130"/>
      <c r="CJ597" s="130"/>
      <c r="CK597" s="130"/>
      <c r="CL597" s="130"/>
      <c r="CM597" s="130"/>
      <c r="CN597" s="130"/>
      <c r="CO597" s="130"/>
      <c r="CP597" s="130"/>
      <c r="CQ597" s="130"/>
      <c r="CR597" s="130"/>
      <c r="CS597" s="130"/>
      <c r="CT597" s="130"/>
      <c r="CU597" s="130"/>
      <c r="CV597" s="130"/>
      <c r="CW597" s="130"/>
      <c r="CX597" s="130"/>
      <c r="CY597" s="130"/>
      <c r="CZ597" s="130"/>
    </row>
    <row r="598" spans="1:104">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c r="AU598" s="130"/>
      <c r="AV598" s="130"/>
      <c r="AW598" s="130"/>
      <c r="AX598" s="130"/>
      <c r="AY598" s="130"/>
      <c r="AZ598" s="130"/>
      <c r="BA598" s="130"/>
      <c r="BB598" s="130"/>
      <c r="BC598" s="130"/>
      <c r="BD598" s="130"/>
      <c r="BE598" s="130"/>
      <c r="BF598" s="130"/>
      <c r="BG598" s="130"/>
      <c r="BH598" s="130"/>
      <c r="BI598" s="130"/>
      <c r="BJ598" s="130"/>
      <c r="BK598" s="130"/>
      <c r="BL598" s="130"/>
      <c r="BM598" s="130"/>
      <c r="BN598" s="130"/>
      <c r="BO598" s="130"/>
      <c r="BP598" s="130"/>
      <c r="BQ598" s="130"/>
      <c r="BR598" s="130"/>
      <c r="BS598" s="130"/>
      <c r="BT598" s="130"/>
      <c r="BU598" s="130"/>
      <c r="BV598" s="130"/>
      <c r="BW598" s="130"/>
      <c r="BX598" s="130"/>
      <c r="BY598" s="130"/>
      <c r="BZ598" s="130"/>
      <c r="CA598" s="130"/>
      <c r="CB598" s="130"/>
      <c r="CC598" s="130"/>
      <c r="CD598" s="130"/>
      <c r="CE598" s="130"/>
      <c r="CF598" s="130"/>
      <c r="CG598" s="130"/>
      <c r="CH598" s="130"/>
      <c r="CI598" s="130"/>
      <c r="CJ598" s="130"/>
      <c r="CK598" s="130"/>
      <c r="CL598" s="130"/>
      <c r="CM598" s="130"/>
      <c r="CN598" s="130"/>
      <c r="CO598" s="130"/>
      <c r="CP598" s="130"/>
      <c r="CQ598" s="130"/>
      <c r="CR598" s="130"/>
      <c r="CS598" s="130"/>
      <c r="CT598" s="130"/>
      <c r="CU598" s="130"/>
      <c r="CV598" s="130"/>
      <c r="CW598" s="130"/>
      <c r="CX598" s="130"/>
      <c r="CY598" s="130"/>
      <c r="CZ598" s="130"/>
    </row>
    <row r="599" spans="1:104">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0"/>
      <c r="AL599" s="130"/>
      <c r="AM599" s="130"/>
      <c r="AN599" s="130"/>
      <c r="AO599" s="130"/>
      <c r="AP599" s="130"/>
      <c r="AQ599" s="130"/>
      <c r="AR599" s="130"/>
      <c r="AS599" s="130"/>
      <c r="AT599" s="130"/>
      <c r="AU599" s="130"/>
      <c r="AV599" s="130"/>
      <c r="AW599" s="130"/>
      <c r="AX599" s="130"/>
      <c r="AY599" s="130"/>
      <c r="AZ599" s="130"/>
      <c r="BA599" s="130"/>
      <c r="BB599" s="130"/>
      <c r="BC599" s="130"/>
      <c r="BD599" s="130"/>
      <c r="BE599" s="130"/>
      <c r="BF599" s="130"/>
      <c r="BG599" s="130"/>
      <c r="BH599" s="130"/>
      <c r="BI599" s="130"/>
      <c r="BJ599" s="130"/>
      <c r="BK599" s="130"/>
      <c r="BL599" s="130"/>
      <c r="BM599" s="130"/>
      <c r="BN599" s="130"/>
      <c r="BO599" s="130"/>
      <c r="BP599" s="130"/>
      <c r="BQ599" s="130"/>
      <c r="BR599" s="130"/>
      <c r="BS599" s="130"/>
      <c r="BT599" s="130"/>
      <c r="BU599" s="130"/>
      <c r="BV599" s="130"/>
      <c r="BW599" s="130"/>
      <c r="BX599" s="130"/>
      <c r="BY599" s="130"/>
      <c r="BZ599" s="130"/>
      <c r="CA599" s="130"/>
      <c r="CB599" s="130"/>
      <c r="CC599" s="130"/>
      <c r="CD599" s="130"/>
      <c r="CE599" s="130"/>
      <c r="CF599" s="130"/>
      <c r="CG599" s="130"/>
      <c r="CH599" s="130"/>
      <c r="CI599" s="130"/>
      <c r="CJ599" s="130"/>
      <c r="CK599" s="130"/>
      <c r="CL599" s="130"/>
      <c r="CM599" s="130"/>
      <c r="CN599" s="130"/>
      <c r="CO599" s="130"/>
      <c r="CP599" s="130"/>
      <c r="CQ599" s="130"/>
      <c r="CR599" s="130"/>
      <c r="CS599" s="130"/>
      <c r="CT599" s="130"/>
      <c r="CU599" s="130"/>
      <c r="CV599" s="130"/>
      <c r="CW599" s="130"/>
      <c r="CX599" s="130"/>
      <c r="CY599" s="130"/>
      <c r="CZ599" s="130"/>
    </row>
    <row r="600" spans="1:104">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0"/>
      <c r="AL600" s="130"/>
      <c r="AM600" s="130"/>
      <c r="AN600" s="130"/>
      <c r="AO600" s="130"/>
      <c r="AP600" s="130"/>
      <c r="AQ600" s="130"/>
      <c r="AR600" s="130"/>
      <c r="AS600" s="130"/>
      <c r="AT600" s="130"/>
      <c r="AU600" s="130"/>
      <c r="AV600" s="130"/>
      <c r="AW600" s="130"/>
      <c r="AX600" s="130"/>
      <c r="AY600" s="130"/>
      <c r="AZ600" s="130"/>
      <c r="BA600" s="130"/>
      <c r="BB600" s="130"/>
      <c r="BC600" s="130"/>
      <c r="BD600" s="130"/>
      <c r="BE600" s="130"/>
      <c r="BF600" s="130"/>
      <c r="BG600" s="130"/>
      <c r="BH600" s="130"/>
      <c r="BI600" s="130"/>
      <c r="BJ600" s="130"/>
      <c r="BK600" s="130"/>
      <c r="BL600" s="130"/>
      <c r="BM600" s="130"/>
      <c r="BN600" s="130"/>
      <c r="BO600" s="130"/>
      <c r="BP600" s="130"/>
      <c r="BQ600" s="130"/>
      <c r="BR600" s="130"/>
      <c r="BS600" s="130"/>
      <c r="BT600" s="130"/>
      <c r="BU600" s="130"/>
      <c r="BV600" s="130"/>
      <c r="BW600" s="130"/>
      <c r="BX600" s="130"/>
      <c r="BY600" s="130"/>
      <c r="BZ600" s="130"/>
      <c r="CA600" s="130"/>
      <c r="CB600" s="130"/>
      <c r="CC600" s="130"/>
      <c r="CD600" s="130"/>
      <c r="CE600" s="130"/>
      <c r="CF600" s="130"/>
      <c r="CG600" s="130"/>
      <c r="CH600" s="130"/>
      <c r="CI600" s="130"/>
      <c r="CJ600" s="130"/>
      <c r="CK600" s="130"/>
      <c r="CL600" s="130"/>
      <c r="CM600" s="130"/>
      <c r="CN600" s="130"/>
      <c r="CO600" s="130"/>
      <c r="CP600" s="130"/>
      <c r="CQ600" s="130"/>
      <c r="CR600" s="130"/>
      <c r="CS600" s="130"/>
      <c r="CT600" s="130"/>
      <c r="CU600" s="130"/>
      <c r="CV600" s="130"/>
      <c r="CW600" s="130"/>
      <c r="CX600" s="130"/>
      <c r="CY600" s="130"/>
      <c r="CZ600" s="130"/>
    </row>
    <row r="601" spans="1:104">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0"/>
      <c r="AU601" s="130"/>
      <c r="AV601" s="130"/>
      <c r="AW601" s="130"/>
      <c r="AX601" s="130"/>
      <c r="AY601" s="130"/>
      <c r="AZ601" s="130"/>
      <c r="BA601" s="130"/>
      <c r="BB601" s="130"/>
      <c r="BC601" s="130"/>
      <c r="BD601" s="130"/>
      <c r="BE601" s="130"/>
      <c r="BF601" s="130"/>
      <c r="BG601" s="130"/>
      <c r="BH601" s="130"/>
      <c r="BI601" s="130"/>
      <c r="BJ601" s="130"/>
      <c r="BK601" s="130"/>
      <c r="BL601" s="130"/>
      <c r="BM601" s="130"/>
      <c r="BN601" s="130"/>
      <c r="BO601" s="130"/>
      <c r="BP601" s="130"/>
      <c r="BQ601" s="130"/>
      <c r="BR601" s="130"/>
      <c r="BS601" s="130"/>
      <c r="BT601" s="130"/>
      <c r="BU601" s="130"/>
      <c r="BV601" s="130"/>
      <c r="BW601" s="130"/>
      <c r="BX601" s="130"/>
      <c r="BY601" s="130"/>
      <c r="BZ601" s="130"/>
      <c r="CA601" s="130"/>
      <c r="CB601" s="130"/>
      <c r="CC601" s="130"/>
      <c r="CD601" s="130"/>
      <c r="CE601" s="130"/>
      <c r="CF601" s="130"/>
      <c r="CG601" s="130"/>
      <c r="CH601" s="130"/>
      <c r="CI601" s="130"/>
      <c r="CJ601" s="130"/>
      <c r="CK601" s="130"/>
      <c r="CL601" s="130"/>
      <c r="CM601" s="130"/>
      <c r="CN601" s="130"/>
      <c r="CO601" s="130"/>
      <c r="CP601" s="130"/>
      <c r="CQ601" s="130"/>
      <c r="CR601" s="130"/>
      <c r="CS601" s="130"/>
      <c r="CT601" s="130"/>
      <c r="CU601" s="130"/>
      <c r="CV601" s="130"/>
      <c r="CW601" s="130"/>
      <c r="CX601" s="130"/>
      <c r="CY601" s="130"/>
      <c r="CZ601" s="130"/>
    </row>
    <row r="602" spans="1:104">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0"/>
      <c r="AU602" s="130"/>
      <c r="AV602" s="130"/>
      <c r="AW602" s="130"/>
      <c r="AX602" s="130"/>
      <c r="AY602" s="130"/>
      <c r="AZ602" s="130"/>
      <c r="BA602" s="130"/>
      <c r="BB602" s="130"/>
      <c r="BC602" s="130"/>
      <c r="BD602" s="130"/>
      <c r="BE602" s="130"/>
      <c r="BF602" s="130"/>
      <c r="BG602" s="130"/>
      <c r="BH602" s="130"/>
      <c r="BI602" s="130"/>
      <c r="BJ602" s="130"/>
      <c r="BK602" s="130"/>
      <c r="BL602" s="130"/>
      <c r="BM602" s="130"/>
      <c r="BN602" s="130"/>
      <c r="BO602" s="130"/>
      <c r="BP602" s="130"/>
      <c r="BQ602" s="130"/>
      <c r="BR602" s="130"/>
      <c r="BS602" s="130"/>
      <c r="BT602" s="130"/>
      <c r="BU602" s="130"/>
      <c r="BV602" s="130"/>
      <c r="BW602" s="130"/>
      <c r="BX602" s="130"/>
      <c r="BY602" s="130"/>
      <c r="BZ602" s="130"/>
      <c r="CA602" s="130"/>
      <c r="CB602" s="130"/>
      <c r="CC602" s="130"/>
      <c r="CD602" s="130"/>
      <c r="CE602" s="130"/>
      <c r="CF602" s="130"/>
      <c r="CG602" s="130"/>
      <c r="CH602" s="130"/>
      <c r="CI602" s="130"/>
      <c r="CJ602" s="130"/>
      <c r="CK602" s="130"/>
      <c r="CL602" s="130"/>
      <c r="CM602" s="130"/>
      <c r="CN602" s="130"/>
      <c r="CO602" s="130"/>
      <c r="CP602" s="130"/>
      <c r="CQ602" s="130"/>
      <c r="CR602" s="130"/>
      <c r="CS602" s="130"/>
      <c r="CT602" s="130"/>
      <c r="CU602" s="130"/>
      <c r="CV602" s="130"/>
      <c r="CW602" s="130"/>
      <c r="CX602" s="130"/>
      <c r="CY602" s="130"/>
      <c r="CZ602" s="130"/>
    </row>
    <row r="603" spans="1:104">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0"/>
      <c r="AL603" s="130"/>
      <c r="AM603" s="130"/>
      <c r="AN603" s="130"/>
      <c r="AO603" s="130"/>
      <c r="AP603" s="130"/>
      <c r="AQ603" s="130"/>
      <c r="AR603" s="130"/>
      <c r="AS603" s="130"/>
      <c r="AT603" s="130"/>
      <c r="AU603" s="130"/>
      <c r="AV603" s="130"/>
      <c r="AW603" s="130"/>
      <c r="AX603" s="130"/>
      <c r="AY603" s="130"/>
      <c r="AZ603" s="130"/>
      <c r="BA603" s="130"/>
      <c r="BB603" s="130"/>
      <c r="BC603" s="130"/>
      <c r="BD603" s="130"/>
      <c r="BE603" s="130"/>
      <c r="BF603" s="130"/>
      <c r="BG603" s="130"/>
      <c r="BH603" s="130"/>
      <c r="BI603" s="130"/>
      <c r="BJ603" s="130"/>
      <c r="BK603" s="130"/>
      <c r="BL603" s="130"/>
      <c r="BM603" s="130"/>
      <c r="BN603" s="130"/>
      <c r="BO603" s="130"/>
      <c r="BP603" s="130"/>
      <c r="BQ603" s="130"/>
      <c r="BR603" s="130"/>
      <c r="BS603" s="130"/>
      <c r="BT603" s="130"/>
      <c r="BU603" s="130"/>
      <c r="BV603" s="130"/>
      <c r="BW603" s="130"/>
      <c r="BX603" s="130"/>
      <c r="BY603" s="130"/>
      <c r="BZ603" s="130"/>
      <c r="CA603" s="130"/>
      <c r="CB603" s="130"/>
      <c r="CC603" s="130"/>
      <c r="CD603" s="130"/>
      <c r="CE603" s="130"/>
      <c r="CF603" s="130"/>
      <c r="CG603" s="130"/>
      <c r="CH603" s="130"/>
      <c r="CI603" s="130"/>
      <c r="CJ603" s="130"/>
      <c r="CK603" s="130"/>
      <c r="CL603" s="130"/>
      <c r="CM603" s="130"/>
      <c r="CN603" s="130"/>
      <c r="CO603" s="130"/>
      <c r="CP603" s="130"/>
      <c r="CQ603" s="130"/>
      <c r="CR603" s="130"/>
      <c r="CS603" s="130"/>
      <c r="CT603" s="130"/>
      <c r="CU603" s="130"/>
      <c r="CV603" s="130"/>
      <c r="CW603" s="130"/>
      <c r="CX603" s="130"/>
      <c r="CY603" s="130"/>
      <c r="CZ603" s="130"/>
    </row>
    <row r="604" spans="1:104">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0"/>
      <c r="AL604" s="130"/>
      <c r="AM604" s="130"/>
      <c r="AN604" s="130"/>
      <c r="AO604" s="130"/>
      <c r="AP604" s="130"/>
      <c r="AQ604" s="130"/>
      <c r="AR604" s="130"/>
      <c r="AS604" s="130"/>
      <c r="AT604" s="130"/>
      <c r="AU604" s="130"/>
      <c r="AV604" s="130"/>
      <c r="AW604" s="130"/>
      <c r="AX604" s="130"/>
      <c r="AY604" s="130"/>
      <c r="AZ604" s="130"/>
      <c r="BA604" s="130"/>
      <c r="BB604" s="130"/>
      <c r="BC604" s="130"/>
      <c r="BD604" s="130"/>
      <c r="BE604" s="130"/>
      <c r="BF604" s="130"/>
      <c r="BG604" s="130"/>
      <c r="BH604" s="130"/>
      <c r="BI604" s="130"/>
      <c r="BJ604" s="130"/>
      <c r="BK604" s="130"/>
      <c r="BL604" s="130"/>
      <c r="BM604" s="130"/>
      <c r="BN604" s="130"/>
      <c r="BO604" s="130"/>
      <c r="BP604" s="130"/>
      <c r="BQ604" s="130"/>
      <c r="BR604" s="130"/>
      <c r="BS604" s="130"/>
      <c r="BT604" s="130"/>
      <c r="BU604" s="130"/>
      <c r="BV604" s="130"/>
      <c r="BW604" s="130"/>
      <c r="BX604" s="130"/>
      <c r="BY604" s="130"/>
      <c r="BZ604" s="130"/>
      <c r="CA604" s="130"/>
      <c r="CB604" s="130"/>
      <c r="CC604" s="130"/>
      <c r="CD604" s="130"/>
      <c r="CE604" s="130"/>
      <c r="CF604" s="130"/>
      <c r="CG604" s="130"/>
      <c r="CH604" s="130"/>
      <c r="CI604" s="130"/>
      <c r="CJ604" s="130"/>
      <c r="CK604" s="130"/>
      <c r="CL604" s="130"/>
      <c r="CM604" s="130"/>
      <c r="CN604" s="130"/>
      <c r="CO604" s="130"/>
      <c r="CP604" s="130"/>
      <c r="CQ604" s="130"/>
      <c r="CR604" s="130"/>
      <c r="CS604" s="130"/>
      <c r="CT604" s="130"/>
      <c r="CU604" s="130"/>
      <c r="CV604" s="130"/>
      <c r="CW604" s="130"/>
      <c r="CX604" s="130"/>
      <c r="CY604" s="130"/>
      <c r="CZ604" s="130"/>
    </row>
    <row r="605" spans="1:104">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0"/>
      <c r="AL605" s="130"/>
      <c r="AM605" s="130"/>
      <c r="AN605" s="130"/>
      <c r="AO605" s="130"/>
      <c r="AP605" s="130"/>
      <c r="AQ605" s="130"/>
      <c r="AR605" s="130"/>
      <c r="AS605" s="130"/>
      <c r="AT605" s="130"/>
      <c r="AU605" s="130"/>
      <c r="AV605" s="130"/>
      <c r="AW605" s="130"/>
      <c r="AX605" s="130"/>
      <c r="AY605" s="130"/>
      <c r="AZ605" s="130"/>
      <c r="BA605" s="130"/>
      <c r="BB605" s="130"/>
      <c r="BC605" s="130"/>
      <c r="BD605" s="130"/>
      <c r="BE605" s="130"/>
      <c r="BF605" s="130"/>
      <c r="BG605" s="130"/>
      <c r="BH605" s="130"/>
      <c r="BI605" s="130"/>
      <c r="BJ605" s="130"/>
      <c r="BK605" s="130"/>
      <c r="BL605" s="130"/>
      <c r="BM605" s="130"/>
      <c r="BN605" s="130"/>
      <c r="BO605" s="130"/>
      <c r="BP605" s="130"/>
      <c r="BQ605" s="130"/>
      <c r="BR605" s="130"/>
      <c r="BS605" s="130"/>
      <c r="BT605" s="130"/>
      <c r="BU605" s="130"/>
      <c r="BV605" s="130"/>
      <c r="BW605" s="130"/>
      <c r="BX605" s="130"/>
      <c r="BY605" s="130"/>
      <c r="BZ605" s="130"/>
      <c r="CA605" s="130"/>
      <c r="CB605" s="130"/>
      <c r="CC605" s="130"/>
      <c r="CD605" s="130"/>
      <c r="CE605" s="130"/>
      <c r="CF605" s="130"/>
      <c r="CG605" s="130"/>
      <c r="CH605" s="130"/>
      <c r="CI605" s="130"/>
      <c r="CJ605" s="130"/>
      <c r="CK605" s="130"/>
      <c r="CL605" s="130"/>
      <c r="CM605" s="130"/>
      <c r="CN605" s="130"/>
      <c r="CO605" s="130"/>
      <c r="CP605" s="130"/>
      <c r="CQ605" s="130"/>
      <c r="CR605" s="130"/>
      <c r="CS605" s="130"/>
      <c r="CT605" s="130"/>
      <c r="CU605" s="130"/>
      <c r="CV605" s="130"/>
      <c r="CW605" s="130"/>
      <c r="CX605" s="130"/>
      <c r="CY605" s="130"/>
      <c r="CZ605" s="130"/>
    </row>
    <row r="606" spans="1:104">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0"/>
      <c r="AU606" s="130"/>
      <c r="AV606" s="130"/>
      <c r="AW606" s="130"/>
      <c r="AX606" s="130"/>
      <c r="AY606" s="130"/>
      <c r="AZ606" s="130"/>
      <c r="BA606" s="130"/>
      <c r="BB606" s="130"/>
      <c r="BC606" s="130"/>
      <c r="BD606" s="130"/>
      <c r="BE606" s="130"/>
      <c r="BF606" s="130"/>
      <c r="BG606" s="130"/>
      <c r="BH606" s="130"/>
      <c r="BI606" s="130"/>
      <c r="BJ606" s="130"/>
      <c r="BK606" s="130"/>
      <c r="BL606" s="130"/>
      <c r="BM606" s="130"/>
      <c r="BN606" s="130"/>
      <c r="BO606" s="130"/>
      <c r="BP606" s="130"/>
      <c r="BQ606" s="130"/>
      <c r="BR606" s="130"/>
      <c r="BS606" s="130"/>
      <c r="BT606" s="130"/>
      <c r="BU606" s="130"/>
      <c r="BV606" s="130"/>
      <c r="BW606" s="130"/>
      <c r="BX606" s="130"/>
      <c r="BY606" s="130"/>
      <c r="BZ606" s="130"/>
      <c r="CA606" s="130"/>
      <c r="CB606" s="130"/>
      <c r="CC606" s="130"/>
      <c r="CD606" s="130"/>
      <c r="CE606" s="130"/>
      <c r="CF606" s="130"/>
      <c r="CG606" s="130"/>
      <c r="CH606" s="130"/>
      <c r="CI606" s="130"/>
      <c r="CJ606" s="130"/>
      <c r="CK606" s="130"/>
      <c r="CL606" s="130"/>
      <c r="CM606" s="130"/>
      <c r="CN606" s="130"/>
      <c r="CO606" s="130"/>
      <c r="CP606" s="130"/>
      <c r="CQ606" s="130"/>
      <c r="CR606" s="130"/>
      <c r="CS606" s="130"/>
      <c r="CT606" s="130"/>
      <c r="CU606" s="130"/>
      <c r="CV606" s="130"/>
      <c r="CW606" s="130"/>
      <c r="CX606" s="130"/>
      <c r="CY606" s="130"/>
      <c r="CZ606" s="130"/>
    </row>
    <row r="607" spans="1:104">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c r="AU607" s="130"/>
      <c r="AV607" s="130"/>
      <c r="AW607" s="130"/>
      <c r="AX607" s="130"/>
      <c r="AY607" s="130"/>
      <c r="AZ607" s="130"/>
      <c r="BA607" s="130"/>
      <c r="BB607" s="130"/>
      <c r="BC607" s="130"/>
      <c r="BD607" s="130"/>
      <c r="BE607" s="130"/>
      <c r="BF607" s="130"/>
      <c r="BG607" s="130"/>
      <c r="BH607" s="130"/>
      <c r="BI607" s="130"/>
      <c r="BJ607" s="130"/>
      <c r="BK607" s="130"/>
      <c r="BL607" s="130"/>
      <c r="BM607" s="130"/>
      <c r="BN607" s="130"/>
      <c r="BO607" s="130"/>
      <c r="BP607" s="130"/>
      <c r="BQ607" s="130"/>
      <c r="BR607" s="130"/>
      <c r="BS607" s="130"/>
      <c r="BT607" s="130"/>
      <c r="BU607" s="130"/>
      <c r="BV607" s="130"/>
      <c r="BW607" s="130"/>
      <c r="BX607" s="130"/>
      <c r="BY607" s="130"/>
      <c r="BZ607" s="130"/>
      <c r="CA607" s="130"/>
      <c r="CB607" s="130"/>
      <c r="CC607" s="130"/>
      <c r="CD607" s="130"/>
      <c r="CE607" s="130"/>
      <c r="CF607" s="130"/>
      <c r="CG607" s="130"/>
      <c r="CH607" s="130"/>
      <c r="CI607" s="130"/>
      <c r="CJ607" s="130"/>
      <c r="CK607" s="130"/>
      <c r="CL607" s="130"/>
      <c r="CM607" s="130"/>
      <c r="CN607" s="130"/>
      <c r="CO607" s="130"/>
      <c r="CP607" s="130"/>
      <c r="CQ607" s="130"/>
      <c r="CR607" s="130"/>
      <c r="CS607" s="130"/>
      <c r="CT607" s="130"/>
      <c r="CU607" s="130"/>
      <c r="CV607" s="130"/>
      <c r="CW607" s="130"/>
      <c r="CX607" s="130"/>
      <c r="CY607" s="130"/>
      <c r="CZ607" s="130"/>
    </row>
    <row r="608" spans="1:104">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0"/>
      <c r="AM608" s="130"/>
      <c r="AN608" s="130"/>
      <c r="AO608" s="130"/>
      <c r="AP608" s="130"/>
      <c r="AQ608" s="130"/>
      <c r="AR608" s="130"/>
      <c r="AS608" s="130"/>
      <c r="AT608" s="130"/>
      <c r="AU608" s="130"/>
      <c r="AV608" s="130"/>
      <c r="AW608" s="130"/>
      <c r="AX608" s="130"/>
      <c r="AY608" s="130"/>
      <c r="AZ608" s="130"/>
      <c r="BA608" s="130"/>
      <c r="BB608" s="130"/>
      <c r="BC608" s="130"/>
      <c r="BD608" s="130"/>
      <c r="BE608" s="130"/>
      <c r="BF608" s="130"/>
      <c r="BG608" s="130"/>
      <c r="BH608" s="130"/>
      <c r="BI608" s="130"/>
      <c r="BJ608" s="130"/>
      <c r="BK608" s="130"/>
      <c r="BL608" s="130"/>
      <c r="BM608" s="130"/>
      <c r="BN608" s="130"/>
      <c r="BO608" s="130"/>
      <c r="BP608" s="130"/>
      <c r="BQ608" s="130"/>
      <c r="BR608" s="130"/>
      <c r="BS608" s="130"/>
      <c r="BT608" s="130"/>
      <c r="BU608" s="130"/>
      <c r="BV608" s="130"/>
      <c r="BW608" s="130"/>
      <c r="BX608" s="130"/>
      <c r="BY608" s="130"/>
      <c r="BZ608" s="130"/>
      <c r="CA608" s="130"/>
      <c r="CB608" s="130"/>
      <c r="CC608" s="130"/>
      <c r="CD608" s="130"/>
      <c r="CE608" s="130"/>
      <c r="CF608" s="130"/>
      <c r="CG608" s="130"/>
      <c r="CH608" s="130"/>
      <c r="CI608" s="130"/>
      <c r="CJ608" s="130"/>
      <c r="CK608" s="130"/>
      <c r="CL608" s="130"/>
      <c r="CM608" s="130"/>
      <c r="CN608" s="130"/>
      <c r="CO608" s="130"/>
      <c r="CP608" s="130"/>
      <c r="CQ608" s="130"/>
      <c r="CR608" s="130"/>
      <c r="CS608" s="130"/>
      <c r="CT608" s="130"/>
      <c r="CU608" s="130"/>
      <c r="CV608" s="130"/>
      <c r="CW608" s="130"/>
      <c r="CX608" s="130"/>
      <c r="CY608" s="130"/>
      <c r="CZ608" s="130"/>
    </row>
    <row r="609" spans="1:104">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0"/>
      <c r="AU609" s="130"/>
      <c r="AV609" s="130"/>
      <c r="AW609" s="130"/>
      <c r="AX609" s="130"/>
      <c r="AY609" s="130"/>
      <c r="AZ609" s="130"/>
      <c r="BA609" s="130"/>
      <c r="BB609" s="130"/>
      <c r="BC609" s="130"/>
      <c r="BD609" s="130"/>
      <c r="BE609" s="130"/>
      <c r="BF609" s="130"/>
      <c r="BG609" s="130"/>
      <c r="BH609" s="130"/>
      <c r="BI609" s="130"/>
      <c r="BJ609" s="130"/>
      <c r="BK609" s="130"/>
      <c r="BL609" s="130"/>
      <c r="BM609" s="130"/>
      <c r="BN609" s="130"/>
      <c r="BO609" s="130"/>
      <c r="BP609" s="130"/>
      <c r="BQ609" s="130"/>
      <c r="BR609" s="130"/>
      <c r="BS609" s="130"/>
      <c r="BT609" s="130"/>
      <c r="BU609" s="130"/>
      <c r="BV609" s="130"/>
      <c r="BW609" s="130"/>
      <c r="BX609" s="130"/>
      <c r="BY609" s="130"/>
      <c r="BZ609" s="130"/>
      <c r="CA609" s="130"/>
      <c r="CB609" s="130"/>
      <c r="CC609" s="130"/>
      <c r="CD609" s="130"/>
      <c r="CE609" s="130"/>
      <c r="CF609" s="130"/>
      <c r="CG609" s="130"/>
      <c r="CH609" s="130"/>
      <c r="CI609" s="130"/>
      <c r="CJ609" s="130"/>
      <c r="CK609" s="130"/>
      <c r="CL609" s="130"/>
      <c r="CM609" s="130"/>
      <c r="CN609" s="130"/>
      <c r="CO609" s="130"/>
      <c r="CP609" s="130"/>
      <c r="CQ609" s="130"/>
      <c r="CR609" s="130"/>
      <c r="CS609" s="130"/>
      <c r="CT609" s="130"/>
      <c r="CU609" s="130"/>
      <c r="CV609" s="130"/>
      <c r="CW609" s="130"/>
      <c r="CX609" s="130"/>
      <c r="CY609" s="130"/>
      <c r="CZ609" s="130"/>
    </row>
    <row r="610" spans="1:104">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0"/>
      <c r="AU610" s="130"/>
      <c r="AV610" s="130"/>
      <c r="AW610" s="130"/>
      <c r="AX610" s="130"/>
      <c r="AY610" s="130"/>
      <c r="AZ610" s="130"/>
      <c r="BA610" s="130"/>
      <c r="BB610" s="130"/>
      <c r="BC610" s="130"/>
      <c r="BD610" s="130"/>
      <c r="BE610" s="130"/>
      <c r="BF610" s="130"/>
      <c r="BG610" s="130"/>
      <c r="BH610" s="130"/>
      <c r="BI610" s="130"/>
      <c r="BJ610" s="130"/>
      <c r="BK610" s="130"/>
      <c r="BL610" s="130"/>
      <c r="BM610" s="130"/>
      <c r="BN610" s="130"/>
      <c r="BO610" s="130"/>
      <c r="BP610" s="130"/>
      <c r="BQ610" s="130"/>
      <c r="BR610" s="130"/>
      <c r="BS610" s="130"/>
      <c r="BT610" s="130"/>
      <c r="BU610" s="130"/>
      <c r="BV610" s="130"/>
      <c r="BW610" s="130"/>
      <c r="BX610" s="130"/>
      <c r="BY610" s="130"/>
      <c r="BZ610" s="130"/>
      <c r="CA610" s="130"/>
      <c r="CB610" s="130"/>
      <c r="CC610" s="130"/>
      <c r="CD610" s="130"/>
      <c r="CE610" s="130"/>
      <c r="CF610" s="130"/>
      <c r="CG610" s="130"/>
      <c r="CH610" s="130"/>
      <c r="CI610" s="130"/>
      <c r="CJ610" s="130"/>
      <c r="CK610" s="130"/>
      <c r="CL610" s="130"/>
      <c r="CM610" s="130"/>
      <c r="CN610" s="130"/>
      <c r="CO610" s="130"/>
      <c r="CP610" s="130"/>
      <c r="CQ610" s="130"/>
      <c r="CR610" s="130"/>
      <c r="CS610" s="130"/>
      <c r="CT610" s="130"/>
      <c r="CU610" s="130"/>
      <c r="CV610" s="130"/>
      <c r="CW610" s="130"/>
      <c r="CX610" s="130"/>
      <c r="CY610" s="130"/>
      <c r="CZ610" s="130"/>
    </row>
    <row r="611" spans="1:104">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0"/>
      <c r="AL611" s="130"/>
      <c r="AM611" s="130"/>
      <c r="AN611" s="130"/>
      <c r="AO611" s="130"/>
      <c r="AP611" s="130"/>
      <c r="AQ611" s="130"/>
      <c r="AR611" s="130"/>
      <c r="AS611" s="130"/>
      <c r="AT611" s="130"/>
      <c r="AU611" s="130"/>
      <c r="AV611" s="130"/>
      <c r="AW611" s="130"/>
      <c r="AX611" s="130"/>
      <c r="AY611" s="130"/>
      <c r="AZ611" s="130"/>
      <c r="BA611" s="130"/>
      <c r="BB611" s="130"/>
      <c r="BC611" s="130"/>
      <c r="BD611" s="130"/>
      <c r="BE611" s="130"/>
      <c r="BF611" s="130"/>
      <c r="BG611" s="130"/>
      <c r="BH611" s="130"/>
      <c r="BI611" s="130"/>
      <c r="BJ611" s="130"/>
      <c r="BK611" s="130"/>
      <c r="BL611" s="130"/>
      <c r="BM611" s="130"/>
      <c r="BN611" s="130"/>
      <c r="BO611" s="130"/>
      <c r="BP611" s="130"/>
      <c r="BQ611" s="130"/>
      <c r="BR611" s="130"/>
      <c r="BS611" s="130"/>
      <c r="BT611" s="130"/>
      <c r="BU611" s="130"/>
      <c r="BV611" s="130"/>
      <c r="BW611" s="130"/>
      <c r="BX611" s="130"/>
      <c r="BY611" s="130"/>
      <c r="BZ611" s="130"/>
      <c r="CA611" s="130"/>
      <c r="CB611" s="130"/>
      <c r="CC611" s="130"/>
      <c r="CD611" s="130"/>
      <c r="CE611" s="130"/>
      <c r="CF611" s="130"/>
      <c r="CG611" s="130"/>
      <c r="CH611" s="130"/>
      <c r="CI611" s="130"/>
      <c r="CJ611" s="130"/>
      <c r="CK611" s="130"/>
      <c r="CL611" s="130"/>
      <c r="CM611" s="130"/>
      <c r="CN611" s="130"/>
      <c r="CO611" s="130"/>
      <c r="CP611" s="130"/>
      <c r="CQ611" s="130"/>
      <c r="CR611" s="130"/>
      <c r="CS611" s="130"/>
      <c r="CT611" s="130"/>
      <c r="CU611" s="130"/>
      <c r="CV611" s="130"/>
      <c r="CW611" s="130"/>
      <c r="CX611" s="130"/>
      <c r="CY611" s="130"/>
      <c r="CZ611" s="130"/>
    </row>
    <row r="612" spans="1:104">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0"/>
      <c r="AL612" s="130"/>
      <c r="AM612" s="130"/>
      <c r="AN612" s="130"/>
      <c r="AO612" s="130"/>
      <c r="AP612" s="130"/>
      <c r="AQ612" s="130"/>
      <c r="AR612" s="130"/>
      <c r="AS612" s="130"/>
      <c r="AT612" s="130"/>
      <c r="AU612" s="130"/>
      <c r="AV612" s="130"/>
      <c r="AW612" s="130"/>
      <c r="AX612" s="130"/>
      <c r="AY612" s="130"/>
      <c r="AZ612" s="130"/>
      <c r="BA612" s="130"/>
      <c r="BB612" s="130"/>
      <c r="BC612" s="130"/>
      <c r="BD612" s="130"/>
      <c r="BE612" s="130"/>
      <c r="BF612" s="130"/>
      <c r="BG612" s="130"/>
      <c r="BH612" s="130"/>
      <c r="BI612" s="130"/>
      <c r="BJ612" s="130"/>
      <c r="BK612" s="130"/>
      <c r="BL612" s="130"/>
      <c r="BM612" s="130"/>
      <c r="BN612" s="130"/>
      <c r="BO612" s="130"/>
      <c r="BP612" s="130"/>
      <c r="BQ612" s="130"/>
      <c r="BR612" s="130"/>
      <c r="BS612" s="130"/>
      <c r="BT612" s="130"/>
      <c r="BU612" s="130"/>
      <c r="BV612" s="130"/>
      <c r="BW612" s="130"/>
      <c r="BX612" s="130"/>
      <c r="BY612" s="130"/>
      <c r="BZ612" s="130"/>
      <c r="CA612" s="130"/>
      <c r="CB612" s="130"/>
      <c r="CC612" s="130"/>
      <c r="CD612" s="130"/>
      <c r="CE612" s="130"/>
      <c r="CF612" s="130"/>
      <c r="CG612" s="130"/>
      <c r="CH612" s="130"/>
      <c r="CI612" s="130"/>
      <c r="CJ612" s="130"/>
      <c r="CK612" s="130"/>
      <c r="CL612" s="130"/>
      <c r="CM612" s="130"/>
      <c r="CN612" s="130"/>
      <c r="CO612" s="130"/>
      <c r="CP612" s="130"/>
      <c r="CQ612" s="130"/>
      <c r="CR612" s="130"/>
      <c r="CS612" s="130"/>
      <c r="CT612" s="130"/>
      <c r="CU612" s="130"/>
      <c r="CV612" s="130"/>
      <c r="CW612" s="130"/>
      <c r="CX612" s="130"/>
      <c r="CY612" s="130"/>
      <c r="CZ612" s="130"/>
    </row>
    <row r="613" spans="1:104">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0"/>
      <c r="AL613" s="130"/>
      <c r="AM613" s="130"/>
      <c r="AN613" s="130"/>
      <c r="AO613" s="130"/>
      <c r="AP613" s="130"/>
      <c r="AQ613" s="130"/>
      <c r="AR613" s="130"/>
      <c r="AS613" s="130"/>
      <c r="AT613" s="130"/>
      <c r="AU613" s="130"/>
      <c r="AV613" s="130"/>
      <c r="AW613" s="130"/>
      <c r="AX613" s="130"/>
      <c r="AY613" s="130"/>
      <c r="AZ613" s="130"/>
      <c r="BA613" s="130"/>
      <c r="BB613" s="130"/>
      <c r="BC613" s="130"/>
      <c r="BD613" s="130"/>
      <c r="BE613" s="130"/>
      <c r="BF613" s="130"/>
      <c r="BG613" s="130"/>
      <c r="BH613" s="130"/>
      <c r="BI613" s="130"/>
      <c r="BJ613" s="130"/>
      <c r="BK613" s="130"/>
      <c r="BL613" s="130"/>
      <c r="BM613" s="130"/>
      <c r="BN613" s="130"/>
      <c r="BO613" s="130"/>
      <c r="BP613" s="130"/>
      <c r="BQ613" s="130"/>
      <c r="BR613" s="130"/>
      <c r="BS613" s="130"/>
      <c r="BT613" s="130"/>
      <c r="BU613" s="130"/>
      <c r="BV613" s="130"/>
      <c r="BW613" s="130"/>
      <c r="BX613" s="130"/>
      <c r="BY613" s="130"/>
      <c r="BZ613" s="130"/>
      <c r="CA613" s="130"/>
      <c r="CB613" s="130"/>
      <c r="CC613" s="130"/>
      <c r="CD613" s="130"/>
      <c r="CE613" s="130"/>
      <c r="CF613" s="130"/>
      <c r="CG613" s="130"/>
      <c r="CH613" s="130"/>
      <c r="CI613" s="130"/>
      <c r="CJ613" s="130"/>
      <c r="CK613" s="130"/>
      <c r="CL613" s="130"/>
      <c r="CM613" s="130"/>
      <c r="CN613" s="130"/>
      <c r="CO613" s="130"/>
      <c r="CP613" s="130"/>
      <c r="CQ613" s="130"/>
      <c r="CR613" s="130"/>
      <c r="CS613" s="130"/>
      <c r="CT613" s="130"/>
      <c r="CU613" s="130"/>
      <c r="CV613" s="130"/>
      <c r="CW613" s="130"/>
      <c r="CX613" s="130"/>
      <c r="CY613" s="130"/>
      <c r="CZ613" s="130"/>
    </row>
    <row r="614" spans="1:104">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0"/>
      <c r="AU614" s="130"/>
      <c r="AV614" s="130"/>
      <c r="AW614" s="130"/>
      <c r="AX614" s="130"/>
      <c r="AY614" s="130"/>
      <c r="AZ614" s="130"/>
      <c r="BA614" s="130"/>
      <c r="BB614" s="130"/>
      <c r="BC614" s="130"/>
      <c r="BD614" s="130"/>
      <c r="BE614" s="130"/>
      <c r="BF614" s="130"/>
      <c r="BG614" s="130"/>
      <c r="BH614" s="130"/>
      <c r="BI614" s="130"/>
      <c r="BJ614" s="130"/>
      <c r="BK614" s="130"/>
      <c r="BL614" s="130"/>
      <c r="BM614" s="130"/>
      <c r="BN614" s="130"/>
      <c r="BO614" s="130"/>
      <c r="BP614" s="130"/>
      <c r="BQ614" s="130"/>
      <c r="BR614" s="130"/>
      <c r="BS614" s="130"/>
      <c r="BT614" s="130"/>
      <c r="BU614" s="130"/>
      <c r="BV614" s="130"/>
      <c r="BW614" s="130"/>
      <c r="BX614" s="130"/>
      <c r="BY614" s="130"/>
      <c r="BZ614" s="130"/>
      <c r="CA614" s="130"/>
      <c r="CB614" s="130"/>
      <c r="CC614" s="130"/>
      <c r="CD614" s="130"/>
      <c r="CE614" s="130"/>
      <c r="CF614" s="130"/>
      <c r="CG614" s="130"/>
      <c r="CH614" s="130"/>
      <c r="CI614" s="130"/>
      <c r="CJ614" s="130"/>
      <c r="CK614" s="130"/>
      <c r="CL614" s="130"/>
      <c r="CM614" s="130"/>
      <c r="CN614" s="130"/>
      <c r="CO614" s="130"/>
      <c r="CP614" s="130"/>
      <c r="CQ614" s="130"/>
      <c r="CR614" s="130"/>
      <c r="CS614" s="130"/>
      <c r="CT614" s="130"/>
      <c r="CU614" s="130"/>
      <c r="CV614" s="130"/>
      <c r="CW614" s="130"/>
      <c r="CX614" s="130"/>
      <c r="CY614" s="130"/>
      <c r="CZ614" s="130"/>
    </row>
    <row r="615" spans="1:104">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c r="AY615" s="130"/>
      <c r="AZ615" s="130"/>
      <c r="BA615" s="130"/>
      <c r="BB615" s="130"/>
      <c r="BC615" s="130"/>
      <c r="BD615" s="130"/>
      <c r="BE615" s="130"/>
      <c r="BF615" s="130"/>
      <c r="BG615" s="130"/>
      <c r="BH615" s="130"/>
      <c r="BI615" s="130"/>
      <c r="BJ615" s="130"/>
      <c r="BK615" s="130"/>
      <c r="BL615" s="130"/>
      <c r="BM615" s="130"/>
      <c r="BN615" s="130"/>
      <c r="BO615" s="130"/>
      <c r="BP615" s="130"/>
      <c r="BQ615" s="130"/>
      <c r="BR615" s="130"/>
      <c r="BS615" s="130"/>
      <c r="BT615" s="130"/>
      <c r="BU615" s="130"/>
      <c r="BV615" s="130"/>
      <c r="BW615" s="130"/>
      <c r="BX615" s="130"/>
      <c r="BY615" s="130"/>
      <c r="BZ615" s="130"/>
      <c r="CA615" s="130"/>
      <c r="CB615" s="130"/>
      <c r="CC615" s="130"/>
      <c r="CD615" s="130"/>
      <c r="CE615" s="130"/>
      <c r="CF615" s="130"/>
      <c r="CG615" s="130"/>
      <c r="CH615" s="130"/>
      <c r="CI615" s="130"/>
      <c r="CJ615" s="130"/>
      <c r="CK615" s="130"/>
      <c r="CL615" s="130"/>
      <c r="CM615" s="130"/>
      <c r="CN615" s="130"/>
      <c r="CO615" s="130"/>
      <c r="CP615" s="130"/>
      <c r="CQ615" s="130"/>
      <c r="CR615" s="130"/>
      <c r="CS615" s="130"/>
      <c r="CT615" s="130"/>
      <c r="CU615" s="130"/>
      <c r="CV615" s="130"/>
      <c r="CW615" s="130"/>
      <c r="CX615" s="130"/>
      <c r="CY615" s="130"/>
      <c r="CZ615" s="130"/>
    </row>
    <row r="616" spans="1:104">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0"/>
      <c r="AL616" s="130"/>
      <c r="AM616" s="130"/>
      <c r="AN616" s="130"/>
      <c r="AO616" s="130"/>
      <c r="AP616" s="130"/>
      <c r="AQ616" s="130"/>
      <c r="AR616" s="130"/>
      <c r="AS616" s="130"/>
      <c r="AT616" s="130"/>
      <c r="AU616" s="130"/>
      <c r="AV616" s="130"/>
      <c r="AW616" s="130"/>
      <c r="AX616" s="130"/>
      <c r="AY616" s="130"/>
      <c r="AZ616" s="130"/>
      <c r="BA616" s="130"/>
      <c r="BB616" s="130"/>
      <c r="BC616" s="130"/>
      <c r="BD616" s="130"/>
      <c r="BE616" s="130"/>
      <c r="BF616" s="130"/>
      <c r="BG616" s="130"/>
      <c r="BH616" s="130"/>
      <c r="BI616" s="130"/>
      <c r="BJ616" s="130"/>
      <c r="BK616" s="130"/>
      <c r="BL616" s="130"/>
      <c r="BM616" s="130"/>
      <c r="BN616" s="130"/>
      <c r="BO616" s="130"/>
      <c r="BP616" s="130"/>
      <c r="BQ616" s="130"/>
      <c r="BR616" s="130"/>
      <c r="BS616" s="130"/>
      <c r="BT616" s="130"/>
      <c r="BU616" s="130"/>
      <c r="BV616" s="130"/>
      <c r="BW616" s="130"/>
      <c r="BX616" s="130"/>
      <c r="BY616" s="130"/>
      <c r="BZ616" s="130"/>
      <c r="CA616" s="130"/>
      <c r="CB616" s="130"/>
      <c r="CC616" s="130"/>
      <c r="CD616" s="130"/>
      <c r="CE616" s="130"/>
      <c r="CF616" s="130"/>
      <c r="CG616" s="130"/>
      <c r="CH616" s="130"/>
      <c r="CI616" s="130"/>
      <c r="CJ616" s="130"/>
      <c r="CK616" s="130"/>
      <c r="CL616" s="130"/>
      <c r="CM616" s="130"/>
      <c r="CN616" s="130"/>
      <c r="CO616" s="130"/>
      <c r="CP616" s="130"/>
      <c r="CQ616" s="130"/>
      <c r="CR616" s="130"/>
      <c r="CS616" s="130"/>
      <c r="CT616" s="130"/>
      <c r="CU616" s="130"/>
      <c r="CV616" s="130"/>
      <c r="CW616" s="130"/>
      <c r="CX616" s="130"/>
      <c r="CY616" s="130"/>
      <c r="CZ616" s="130"/>
    </row>
    <row r="617" spans="1:104">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0"/>
      <c r="AL617" s="130"/>
      <c r="AM617" s="130"/>
      <c r="AN617" s="130"/>
      <c r="AO617" s="130"/>
      <c r="AP617" s="130"/>
      <c r="AQ617" s="130"/>
      <c r="AR617" s="130"/>
      <c r="AS617" s="130"/>
      <c r="AT617" s="130"/>
      <c r="AU617" s="130"/>
      <c r="AV617" s="130"/>
      <c r="AW617" s="130"/>
      <c r="AX617" s="130"/>
      <c r="AY617" s="130"/>
      <c r="AZ617" s="130"/>
      <c r="BA617" s="130"/>
      <c r="BB617" s="130"/>
      <c r="BC617" s="130"/>
      <c r="BD617" s="130"/>
      <c r="BE617" s="130"/>
      <c r="BF617" s="130"/>
      <c r="BG617" s="130"/>
      <c r="BH617" s="130"/>
      <c r="BI617" s="130"/>
      <c r="BJ617" s="130"/>
      <c r="BK617" s="130"/>
      <c r="BL617" s="130"/>
      <c r="BM617" s="130"/>
      <c r="BN617" s="130"/>
      <c r="BO617" s="130"/>
      <c r="BP617" s="130"/>
      <c r="BQ617" s="130"/>
      <c r="BR617" s="130"/>
      <c r="BS617" s="130"/>
      <c r="BT617" s="130"/>
      <c r="BU617" s="130"/>
      <c r="BV617" s="130"/>
      <c r="BW617" s="130"/>
      <c r="BX617" s="130"/>
      <c r="BY617" s="130"/>
      <c r="BZ617" s="130"/>
      <c r="CA617" s="130"/>
      <c r="CB617" s="130"/>
      <c r="CC617" s="130"/>
      <c r="CD617" s="130"/>
      <c r="CE617" s="130"/>
      <c r="CF617" s="130"/>
      <c r="CG617" s="130"/>
      <c r="CH617" s="130"/>
      <c r="CI617" s="130"/>
      <c r="CJ617" s="130"/>
      <c r="CK617" s="130"/>
      <c r="CL617" s="130"/>
      <c r="CM617" s="130"/>
      <c r="CN617" s="130"/>
      <c r="CO617" s="130"/>
      <c r="CP617" s="130"/>
      <c r="CQ617" s="130"/>
      <c r="CR617" s="130"/>
      <c r="CS617" s="130"/>
      <c r="CT617" s="130"/>
      <c r="CU617" s="130"/>
      <c r="CV617" s="130"/>
      <c r="CW617" s="130"/>
      <c r="CX617" s="130"/>
      <c r="CY617" s="130"/>
      <c r="CZ617" s="130"/>
    </row>
    <row r="618" spans="1:104">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0"/>
      <c r="AL618" s="130"/>
      <c r="AM618" s="130"/>
      <c r="AN618" s="130"/>
      <c r="AO618" s="130"/>
      <c r="AP618" s="130"/>
      <c r="AQ618" s="130"/>
      <c r="AR618" s="130"/>
      <c r="AS618" s="130"/>
      <c r="AT618" s="130"/>
      <c r="AU618" s="130"/>
      <c r="AV618" s="130"/>
      <c r="AW618" s="130"/>
      <c r="AX618" s="130"/>
      <c r="AY618" s="130"/>
      <c r="AZ618" s="130"/>
      <c r="BA618" s="130"/>
      <c r="BB618" s="130"/>
      <c r="BC618" s="130"/>
      <c r="BD618" s="130"/>
      <c r="BE618" s="130"/>
      <c r="BF618" s="130"/>
      <c r="BG618" s="130"/>
      <c r="BH618" s="130"/>
      <c r="BI618" s="130"/>
      <c r="BJ618" s="130"/>
      <c r="BK618" s="130"/>
      <c r="BL618" s="130"/>
      <c r="BM618" s="130"/>
      <c r="BN618" s="130"/>
      <c r="BO618" s="130"/>
      <c r="BP618" s="130"/>
      <c r="BQ618" s="130"/>
      <c r="BR618" s="130"/>
      <c r="BS618" s="130"/>
      <c r="BT618" s="130"/>
      <c r="BU618" s="130"/>
      <c r="BV618" s="130"/>
      <c r="BW618" s="130"/>
      <c r="BX618" s="130"/>
      <c r="BY618" s="130"/>
      <c r="BZ618" s="130"/>
      <c r="CA618" s="130"/>
      <c r="CB618" s="130"/>
      <c r="CC618" s="130"/>
      <c r="CD618" s="130"/>
      <c r="CE618" s="130"/>
      <c r="CF618" s="130"/>
      <c r="CG618" s="130"/>
      <c r="CH618" s="130"/>
      <c r="CI618" s="130"/>
      <c r="CJ618" s="130"/>
      <c r="CK618" s="130"/>
      <c r="CL618" s="130"/>
      <c r="CM618" s="130"/>
      <c r="CN618" s="130"/>
      <c r="CO618" s="130"/>
      <c r="CP618" s="130"/>
      <c r="CQ618" s="130"/>
      <c r="CR618" s="130"/>
      <c r="CS618" s="130"/>
      <c r="CT618" s="130"/>
      <c r="CU618" s="130"/>
      <c r="CV618" s="130"/>
      <c r="CW618" s="130"/>
      <c r="CX618" s="130"/>
      <c r="CY618" s="130"/>
      <c r="CZ618" s="130"/>
    </row>
    <row r="619" spans="1:104">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c r="AU619" s="130"/>
      <c r="AV619" s="130"/>
      <c r="AW619" s="130"/>
      <c r="AX619" s="130"/>
      <c r="AY619" s="130"/>
      <c r="AZ619" s="130"/>
      <c r="BA619" s="130"/>
      <c r="BB619" s="130"/>
      <c r="BC619" s="130"/>
      <c r="BD619" s="130"/>
      <c r="BE619" s="130"/>
      <c r="BF619" s="130"/>
      <c r="BG619" s="130"/>
      <c r="BH619" s="130"/>
      <c r="BI619" s="130"/>
      <c r="BJ619" s="130"/>
      <c r="BK619" s="130"/>
      <c r="BL619" s="130"/>
      <c r="BM619" s="130"/>
      <c r="BN619" s="130"/>
      <c r="BO619" s="130"/>
      <c r="BP619" s="130"/>
      <c r="BQ619" s="130"/>
      <c r="BR619" s="130"/>
      <c r="BS619" s="130"/>
      <c r="BT619" s="130"/>
      <c r="BU619" s="130"/>
      <c r="BV619" s="130"/>
      <c r="BW619" s="130"/>
      <c r="BX619" s="130"/>
      <c r="BY619" s="130"/>
      <c r="BZ619" s="130"/>
      <c r="CA619" s="130"/>
      <c r="CB619" s="130"/>
      <c r="CC619" s="130"/>
      <c r="CD619" s="130"/>
      <c r="CE619" s="130"/>
      <c r="CF619" s="130"/>
      <c r="CG619" s="130"/>
      <c r="CH619" s="130"/>
      <c r="CI619" s="130"/>
      <c r="CJ619" s="130"/>
      <c r="CK619" s="130"/>
      <c r="CL619" s="130"/>
      <c r="CM619" s="130"/>
      <c r="CN619" s="130"/>
      <c r="CO619" s="130"/>
      <c r="CP619" s="130"/>
      <c r="CQ619" s="130"/>
      <c r="CR619" s="130"/>
      <c r="CS619" s="130"/>
      <c r="CT619" s="130"/>
      <c r="CU619" s="130"/>
      <c r="CV619" s="130"/>
      <c r="CW619" s="130"/>
      <c r="CX619" s="130"/>
      <c r="CY619" s="130"/>
      <c r="CZ619" s="130"/>
    </row>
    <row r="620" spans="1:104">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0"/>
      <c r="AM620" s="130"/>
      <c r="AN620" s="130"/>
      <c r="AO620" s="130"/>
      <c r="AP620" s="130"/>
      <c r="AQ620" s="130"/>
      <c r="AR620" s="130"/>
      <c r="AS620" s="130"/>
      <c r="AT620" s="130"/>
      <c r="AU620" s="130"/>
      <c r="AV620" s="130"/>
      <c r="AW620" s="130"/>
      <c r="AX620" s="130"/>
      <c r="AY620" s="130"/>
      <c r="AZ620" s="130"/>
      <c r="BA620" s="130"/>
      <c r="BB620" s="130"/>
      <c r="BC620" s="130"/>
      <c r="BD620" s="130"/>
      <c r="BE620" s="130"/>
      <c r="BF620" s="130"/>
      <c r="BG620" s="130"/>
      <c r="BH620" s="130"/>
      <c r="BI620" s="130"/>
      <c r="BJ620" s="130"/>
      <c r="BK620" s="130"/>
      <c r="BL620" s="130"/>
      <c r="BM620" s="130"/>
      <c r="BN620" s="130"/>
      <c r="BO620" s="130"/>
      <c r="BP620" s="130"/>
      <c r="BQ620" s="130"/>
      <c r="BR620" s="130"/>
      <c r="BS620" s="130"/>
      <c r="BT620" s="130"/>
      <c r="BU620" s="130"/>
      <c r="BV620" s="130"/>
      <c r="BW620" s="130"/>
      <c r="BX620" s="130"/>
      <c r="BY620" s="130"/>
      <c r="BZ620" s="130"/>
      <c r="CA620" s="130"/>
      <c r="CB620" s="130"/>
      <c r="CC620" s="130"/>
      <c r="CD620" s="130"/>
      <c r="CE620" s="130"/>
      <c r="CF620" s="130"/>
      <c r="CG620" s="130"/>
      <c r="CH620" s="130"/>
      <c r="CI620" s="130"/>
      <c r="CJ620" s="130"/>
      <c r="CK620" s="130"/>
      <c r="CL620" s="130"/>
      <c r="CM620" s="130"/>
      <c r="CN620" s="130"/>
      <c r="CO620" s="130"/>
      <c r="CP620" s="130"/>
      <c r="CQ620" s="130"/>
      <c r="CR620" s="130"/>
      <c r="CS620" s="130"/>
      <c r="CT620" s="130"/>
      <c r="CU620" s="130"/>
      <c r="CV620" s="130"/>
      <c r="CW620" s="130"/>
      <c r="CX620" s="130"/>
      <c r="CY620" s="130"/>
      <c r="CZ620" s="130"/>
    </row>
    <row r="621" spans="1:104">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0"/>
      <c r="AL621" s="130"/>
      <c r="AM621" s="130"/>
      <c r="AN621" s="130"/>
      <c r="AO621" s="130"/>
      <c r="AP621" s="130"/>
      <c r="AQ621" s="130"/>
      <c r="AR621" s="130"/>
      <c r="AS621" s="130"/>
      <c r="AT621" s="130"/>
      <c r="AU621" s="130"/>
      <c r="AV621" s="130"/>
      <c r="AW621" s="130"/>
      <c r="AX621" s="130"/>
      <c r="AY621" s="130"/>
      <c r="AZ621" s="130"/>
      <c r="BA621" s="130"/>
      <c r="BB621" s="130"/>
      <c r="BC621" s="130"/>
      <c r="BD621" s="130"/>
      <c r="BE621" s="130"/>
      <c r="BF621" s="130"/>
      <c r="BG621" s="130"/>
      <c r="BH621" s="130"/>
      <c r="BI621" s="130"/>
      <c r="BJ621" s="130"/>
      <c r="BK621" s="130"/>
      <c r="BL621" s="130"/>
      <c r="BM621" s="130"/>
      <c r="BN621" s="130"/>
      <c r="BO621" s="130"/>
      <c r="BP621" s="130"/>
      <c r="BQ621" s="130"/>
      <c r="BR621" s="130"/>
      <c r="BS621" s="130"/>
      <c r="BT621" s="130"/>
      <c r="BU621" s="130"/>
      <c r="BV621" s="130"/>
      <c r="BW621" s="130"/>
      <c r="BX621" s="130"/>
      <c r="BY621" s="130"/>
      <c r="BZ621" s="130"/>
      <c r="CA621" s="130"/>
      <c r="CB621" s="130"/>
      <c r="CC621" s="130"/>
      <c r="CD621" s="130"/>
      <c r="CE621" s="130"/>
      <c r="CF621" s="130"/>
      <c r="CG621" s="130"/>
      <c r="CH621" s="130"/>
      <c r="CI621" s="130"/>
      <c r="CJ621" s="130"/>
      <c r="CK621" s="130"/>
      <c r="CL621" s="130"/>
      <c r="CM621" s="130"/>
      <c r="CN621" s="130"/>
      <c r="CO621" s="130"/>
      <c r="CP621" s="130"/>
      <c r="CQ621" s="130"/>
      <c r="CR621" s="130"/>
      <c r="CS621" s="130"/>
      <c r="CT621" s="130"/>
      <c r="CU621" s="130"/>
      <c r="CV621" s="130"/>
      <c r="CW621" s="130"/>
      <c r="CX621" s="130"/>
      <c r="CY621" s="130"/>
      <c r="CZ621" s="130"/>
    </row>
    <row r="622" spans="1:104">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0"/>
      <c r="AL622" s="130"/>
      <c r="AM622" s="130"/>
      <c r="AN622" s="130"/>
      <c r="AO622" s="130"/>
      <c r="AP622" s="130"/>
      <c r="AQ622" s="130"/>
      <c r="AR622" s="130"/>
      <c r="AS622" s="130"/>
      <c r="AT622" s="130"/>
      <c r="AU622" s="130"/>
      <c r="AV622" s="130"/>
      <c r="AW622" s="130"/>
      <c r="AX622" s="130"/>
      <c r="AY622" s="130"/>
      <c r="AZ622" s="130"/>
      <c r="BA622" s="130"/>
      <c r="BB622" s="130"/>
      <c r="BC622" s="130"/>
      <c r="BD622" s="130"/>
      <c r="BE622" s="130"/>
      <c r="BF622" s="130"/>
      <c r="BG622" s="130"/>
      <c r="BH622" s="130"/>
      <c r="BI622" s="130"/>
      <c r="BJ622" s="130"/>
      <c r="BK622" s="130"/>
      <c r="BL622" s="130"/>
      <c r="BM622" s="130"/>
      <c r="BN622" s="130"/>
      <c r="BO622" s="130"/>
      <c r="BP622" s="130"/>
      <c r="BQ622" s="130"/>
      <c r="BR622" s="130"/>
      <c r="BS622" s="130"/>
      <c r="BT622" s="130"/>
      <c r="BU622" s="130"/>
      <c r="BV622" s="130"/>
      <c r="BW622" s="130"/>
      <c r="BX622" s="130"/>
      <c r="BY622" s="130"/>
      <c r="BZ622" s="130"/>
      <c r="CA622" s="130"/>
      <c r="CB622" s="130"/>
      <c r="CC622" s="130"/>
      <c r="CD622" s="130"/>
      <c r="CE622" s="130"/>
      <c r="CF622" s="130"/>
      <c r="CG622" s="130"/>
      <c r="CH622" s="130"/>
      <c r="CI622" s="130"/>
      <c r="CJ622" s="130"/>
      <c r="CK622" s="130"/>
      <c r="CL622" s="130"/>
      <c r="CM622" s="130"/>
      <c r="CN622" s="130"/>
      <c r="CO622" s="130"/>
      <c r="CP622" s="130"/>
      <c r="CQ622" s="130"/>
      <c r="CR622" s="130"/>
      <c r="CS622" s="130"/>
      <c r="CT622" s="130"/>
      <c r="CU622" s="130"/>
      <c r="CV622" s="130"/>
      <c r="CW622" s="130"/>
      <c r="CX622" s="130"/>
      <c r="CY622" s="130"/>
      <c r="CZ622" s="130"/>
    </row>
    <row r="623" spans="1:104">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c r="AU623" s="130"/>
      <c r="AV623" s="130"/>
      <c r="AW623" s="130"/>
      <c r="AX623" s="130"/>
      <c r="AY623" s="130"/>
      <c r="AZ623" s="130"/>
      <c r="BA623" s="130"/>
      <c r="BB623" s="130"/>
      <c r="BC623" s="130"/>
      <c r="BD623" s="130"/>
      <c r="BE623" s="130"/>
      <c r="BF623" s="130"/>
      <c r="BG623" s="130"/>
      <c r="BH623" s="130"/>
      <c r="BI623" s="130"/>
      <c r="BJ623" s="130"/>
      <c r="BK623" s="130"/>
      <c r="BL623" s="130"/>
      <c r="BM623" s="130"/>
      <c r="BN623" s="130"/>
      <c r="BO623" s="130"/>
      <c r="BP623" s="130"/>
      <c r="BQ623" s="130"/>
      <c r="BR623" s="130"/>
      <c r="BS623" s="130"/>
      <c r="BT623" s="130"/>
      <c r="BU623" s="130"/>
      <c r="BV623" s="130"/>
      <c r="BW623" s="130"/>
      <c r="BX623" s="130"/>
      <c r="BY623" s="130"/>
      <c r="BZ623" s="130"/>
      <c r="CA623" s="130"/>
      <c r="CB623" s="130"/>
      <c r="CC623" s="130"/>
      <c r="CD623" s="130"/>
      <c r="CE623" s="130"/>
      <c r="CF623" s="130"/>
      <c r="CG623" s="130"/>
      <c r="CH623" s="130"/>
      <c r="CI623" s="130"/>
      <c r="CJ623" s="130"/>
      <c r="CK623" s="130"/>
      <c r="CL623" s="130"/>
      <c r="CM623" s="130"/>
      <c r="CN623" s="130"/>
      <c r="CO623" s="130"/>
      <c r="CP623" s="130"/>
      <c r="CQ623" s="130"/>
      <c r="CR623" s="130"/>
      <c r="CS623" s="130"/>
      <c r="CT623" s="130"/>
      <c r="CU623" s="130"/>
      <c r="CV623" s="130"/>
      <c r="CW623" s="130"/>
      <c r="CX623" s="130"/>
      <c r="CY623" s="130"/>
      <c r="CZ623" s="130"/>
    </row>
    <row r="624" spans="1:104">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0"/>
      <c r="AY624" s="130"/>
      <c r="AZ624" s="130"/>
      <c r="BA624" s="130"/>
      <c r="BB624" s="130"/>
      <c r="BC624" s="130"/>
      <c r="BD624" s="130"/>
      <c r="BE624" s="130"/>
      <c r="BF624" s="130"/>
      <c r="BG624" s="130"/>
      <c r="BH624" s="130"/>
      <c r="BI624" s="130"/>
      <c r="BJ624" s="130"/>
      <c r="BK624" s="130"/>
      <c r="BL624" s="130"/>
      <c r="BM624" s="130"/>
      <c r="BN624" s="130"/>
      <c r="BO624" s="130"/>
      <c r="BP624" s="130"/>
      <c r="BQ624" s="130"/>
      <c r="BR624" s="130"/>
      <c r="BS624" s="130"/>
      <c r="BT624" s="130"/>
      <c r="BU624" s="130"/>
      <c r="BV624" s="130"/>
      <c r="BW624" s="130"/>
      <c r="BX624" s="130"/>
      <c r="BY624" s="130"/>
      <c r="BZ624" s="130"/>
      <c r="CA624" s="130"/>
      <c r="CB624" s="130"/>
      <c r="CC624" s="130"/>
      <c r="CD624" s="130"/>
      <c r="CE624" s="130"/>
      <c r="CF624" s="130"/>
      <c r="CG624" s="130"/>
      <c r="CH624" s="130"/>
      <c r="CI624" s="130"/>
      <c r="CJ624" s="130"/>
      <c r="CK624" s="130"/>
      <c r="CL624" s="130"/>
      <c r="CM624" s="130"/>
      <c r="CN624" s="130"/>
      <c r="CO624" s="130"/>
      <c r="CP624" s="130"/>
      <c r="CQ624" s="130"/>
      <c r="CR624" s="130"/>
      <c r="CS624" s="130"/>
      <c r="CT624" s="130"/>
      <c r="CU624" s="130"/>
      <c r="CV624" s="130"/>
      <c r="CW624" s="130"/>
      <c r="CX624" s="130"/>
      <c r="CY624" s="130"/>
      <c r="CZ624" s="130"/>
    </row>
    <row r="625" spans="1:104">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0"/>
      <c r="AY625" s="130"/>
      <c r="AZ625" s="130"/>
      <c r="BA625" s="130"/>
      <c r="BB625" s="130"/>
      <c r="BC625" s="130"/>
      <c r="BD625" s="130"/>
      <c r="BE625" s="130"/>
      <c r="BF625" s="130"/>
      <c r="BG625" s="130"/>
      <c r="BH625" s="130"/>
      <c r="BI625" s="130"/>
      <c r="BJ625" s="130"/>
      <c r="BK625" s="130"/>
      <c r="BL625" s="130"/>
      <c r="BM625" s="130"/>
      <c r="BN625" s="130"/>
      <c r="BO625" s="130"/>
      <c r="BP625" s="130"/>
      <c r="BQ625" s="130"/>
      <c r="BR625" s="130"/>
      <c r="BS625" s="130"/>
      <c r="BT625" s="130"/>
      <c r="BU625" s="130"/>
      <c r="BV625" s="130"/>
      <c r="BW625" s="130"/>
      <c r="BX625" s="130"/>
      <c r="BY625" s="130"/>
      <c r="BZ625" s="130"/>
      <c r="CA625" s="130"/>
      <c r="CB625" s="130"/>
      <c r="CC625" s="130"/>
      <c r="CD625" s="130"/>
      <c r="CE625" s="130"/>
      <c r="CF625" s="130"/>
      <c r="CG625" s="130"/>
      <c r="CH625" s="130"/>
      <c r="CI625" s="130"/>
      <c r="CJ625" s="130"/>
      <c r="CK625" s="130"/>
      <c r="CL625" s="130"/>
      <c r="CM625" s="130"/>
      <c r="CN625" s="130"/>
      <c r="CO625" s="130"/>
      <c r="CP625" s="130"/>
      <c r="CQ625" s="130"/>
      <c r="CR625" s="130"/>
      <c r="CS625" s="130"/>
      <c r="CT625" s="130"/>
      <c r="CU625" s="130"/>
      <c r="CV625" s="130"/>
      <c r="CW625" s="130"/>
      <c r="CX625" s="130"/>
      <c r="CY625" s="130"/>
      <c r="CZ625" s="130"/>
    </row>
    <row r="626" spans="1:104">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0"/>
      <c r="AY626" s="130"/>
      <c r="AZ626" s="130"/>
      <c r="BA626" s="130"/>
      <c r="BB626" s="130"/>
      <c r="BC626" s="130"/>
      <c r="BD626" s="130"/>
      <c r="BE626" s="130"/>
      <c r="BF626" s="130"/>
      <c r="BG626" s="130"/>
      <c r="BH626" s="130"/>
      <c r="BI626" s="130"/>
      <c r="BJ626" s="130"/>
      <c r="BK626" s="130"/>
      <c r="BL626" s="130"/>
      <c r="BM626" s="130"/>
      <c r="BN626" s="130"/>
      <c r="BO626" s="130"/>
      <c r="BP626" s="130"/>
      <c r="BQ626" s="130"/>
      <c r="BR626" s="130"/>
      <c r="BS626" s="130"/>
      <c r="BT626" s="130"/>
      <c r="BU626" s="130"/>
      <c r="BV626" s="130"/>
      <c r="BW626" s="130"/>
      <c r="BX626" s="130"/>
      <c r="BY626" s="130"/>
      <c r="BZ626" s="130"/>
      <c r="CA626" s="130"/>
      <c r="CB626" s="130"/>
      <c r="CC626" s="130"/>
      <c r="CD626" s="130"/>
      <c r="CE626" s="130"/>
      <c r="CF626" s="130"/>
      <c r="CG626" s="130"/>
      <c r="CH626" s="130"/>
      <c r="CI626" s="130"/>
      <c r="CJ626" s="130"/>
      <c r="CK626" s="130"/>
      <c r="CL626" s="130"/>
      <c r="CM626" s="130"/>
      <c r="CN626" s="130"/>
      <c r="CO626" s="130"/>
      <c r="CP626" s="130"/>
      <c r="CQ626" s="130"/>
      <c r="CR626" s="130"/>
      <c r="CS626" s="130"/>
      <c r="CT626" s="130"/>
      <c r="CU626" s="130"/>
      <c r="CV626" s="130"/>
      <c r="CW626" s="130"/>
      <c r="CX626" s="130"/>
      <c r="CY626" s="130"/>
      <c r="CZ626" s="130"/>
    </row>
    <row r="627" spans="1:104">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0"/>
      <c r="AL627" s="130"/>
      <c r="AM627" s="130"/>
      <c r="AN627" s="130"/>
      <c r="AO627" s="130"/>
      <c r="AP627" s="130"/>
      <c r="AQ627" s="130"/>
      <c r="AR627" s="130"/>
      <c r="AS627" s="130"/>
      <c r="AT627" s="130"/>
      <c r="AU627" s="130"/>
      <c r="AV627" s="130"/>
      <c r="AW627" s="130"/>
      <c r="AX627" s="130"/>
      <c r="AY627" s="130"/>
      <c r="AZ627" s="130"/>
      <c r="BA627" s="130"/>
      <c r="BB627" s="130"/>
      <c r="BC627" s="130"/>
      <c r="BD627" s="130"/>
      <c r="BE627" s="130"/>
      <c r="BF627" s="130"/>
      <c r="BG627" s="130"/>
      <c r="BH627" s="130"/>
      <c r="BI627" s="130"/>
      <c r="BJ627" s="130"/>
      <c r="BK627" s="130"/>
      <c r="BL627" s="130"/>
      <c r="BM627" s="130"/>
      <c r="BN627" s="130"/>
      <c r="BO627" s="130"/>
      <c r="BP627" s="130"/>
      <c r="BQ627" s="130"/>
      <c r="BR627" s="130"/>
      <c r="BS627" s="130"/>
      <c r="BT627" s="130"/>
      <c r="BU627" s="130"/>
      <c r="BV627" s="130"/>
      <c r="BW627" s="130"/>
      <c r="BX627" s="130"/>
      <c r="BY627" s="130"/>
      <c r="BZ627" s="130"/>
      <c r="CA627" s="130"/>
      <c r="CB627" s="130"/>
      <c r="CC627" s="130"/>
      <c r="CD627" s="130"/>
      <c r="CE627" s="130"/>
      <c r="CF627" s="130"/>
      <c r="CG627" s="130"/>
      <c r="CH627" s="130"/>
      <c r="CI627" s="130"/>
      <c r="CJ627" s="130"/>
      <c r="CK627" s="130"/>
      <c r="CL627" s="130"/>
      <c r="CM627" s="130"/>
      <c r="CN627" s="130"/>
      <c r="CO627" s="130"/>
      <c r="CP627" s="130"/>
      <c r="CQ627" s="130"/>
      <c r="CR627" s="130"/>
      <c r="CS627" s="130"/>
      <c r="CT627" s="130"/>
      <c r="CU627" s="130"/>
      <c r="CV627" s="130"/>
      <c r="CW627" s="130"/>
      <c r="CX627" s="130"/>
      <c r="CY627" s="130"/>
      <c r="CZ627" s="130"/>
    </row>
    <row r="628" spans="1:104">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c r="AA628" s="130"/>
      <c r="AB628" s="130"/>
      <c r="AC628" s="130"/>
      <c r="AD628" s="130"/>
      <c r="AE628" s="130"/>
      <c r="AF628" s="130"/>
      <c r="AG628" s="130"/>
      <c r="AH628" s="130"/>
      <c r="AI628" s="130"/>
      <c r="AJ628" s="130"/>
      <c r="AK628" s="130"/>
      <c r="AL628" s="130"/>
      <c r="AM628" s="130"/>
      <c r="AN628" s="130"/>
      <c r="AO628" s="130"/>
      <c r="AP628" s="130"/>
      <c r="AQ628" s="130"/>
      <c r="AR628" s="130"/>
      <c r="AS628" s="130"/>
      <c r="AT628" s="130"/>
      <c r="AU628" s="130"/>
      <c r="AV628" s="130"/>
      <c r="AW628" s="130"/>
      <c r="AX628" s="130"/>
      <c r="AY628" s="130"/>
      <c r="AZ628" s="130"/>
      <c r="BA628" s="130"/>
      <c r="BB628" s="130"/>
      <c r="BC628" s="130"/>
      <c r="BD628" s="130"/>
      <c r="BE628" s="130"/>
      <c r="BF628" s="130"/>
      <c r="BG628" s="130"/>
      <c r="BH628" s="130"/>
      <c r="BI628" s="130"/>
      <c r="BJ628" s="130"/>
      <c r="BK628" s="130"/>
      <c r="BL628" s="130"/>
      <c r="BM628" s="130"/>
      <c r="BN628" s="130"/>
      <c r="BO628" s="130"/>
      <c r="BP628" s="130"/>
      <c r="BQ628" s="130"/>
      <c r="BR628" s="130"/>
      <c r="BS628" s="130"/>
      <c r="BT628" s="130"/>
      <c r="BU628" s="130"/>
      <c r="BV628" s="130"/>
      <c r="BW628" s="130"/>
      <c r="BX628" s="130"/>
      <c r="BY628" s="130"/>
      <c r="BZ628" s="130"/>
      <c r="CA628" s="130"/>
      <c r="CB628" s="130"/>
      <c r="CC628" s="130"/>
      <c r="CD628" s="130"/>
      <c r="CE628" s="130"/>
      <c r="CF628" s="130"/>
      <c r="CG628" s="130"/>
      <c r="CH628" s="130"/>
      <c r="CI628" s="130"/>
      <c r="CJ628" s="130"/>
      <c r="CK628" s="130"/>
      <c r="CL628" s="130"/>
      <c r="CM628" s="130"/>
      <c r="CN628" s="130"/>
      <c r="CO628" s="130"/>
      <c r="CP628" s="130"/>
      <c r="CQ628" s="130"/>
      <c r="CR628" s="130"/>
      <c r="CS628" s="130"/>
      <c r="CT628" s="130"/>
      <c r="CU628" s="130"/>
      <c r="CV628" s="130"/>
      <c r="CW628" s="130"/>
      <c r="CX628" s="130"/>
      <c r="CY628" s="130"/>
      <c r="CZ628" s="130"/>
    </row>
    <row r="629" spans="1:104">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c r="AA629" s="130"/>
      <c r="AB629" s="130"/>
      <c r="AC629" s="130"/>
      <c r="AD629" s="130"/>
      <c r="AE629" s="130"/>
      <c r="AF629" s="130"/>
      <c r="AG629" s="130"/>
      <c r="AH629" s="130"/>
      <c r="AI629" s="130"/>
      <c r="AJ629" s="130"/>
      <c r="AK629" s="130"/>
      <c r="AL629" s="130"/>
      <c r="AM629" s="130"/>
      <c r="AN629" s="130"/>
      <c r="AO629" s="130"/>
      <c r="AP629" s="130"/>
      <c r="AQ629" s="130"/>
      <c r="AR629" s="130"/>
      <c r="AS629" s="130"/>
      <c r="AT629" s="130"/>
      <c r="AU629" s="130"/>
      <c r="AV629" s="130"/>
      <c r="AW629" s="130"/>
      <c r="AX629" s="130"/>
      <c r="AY629" s="130"/>
      <c r="AZ629" s="130"/>
      <c r="BA629" s="130"/>
      <c r="BB629" s="130"/>
      <c r="BC629" s="130"/>
      <c r="BD629" s="130"/>
      <c r="BE629" s="130"/>
      <c r="BF629" s="130"/>
      <c r="BG629" s="130"/>
      <c r="BH629" s="130"/>
      <c r="BI629" s="130"/>
      <c r="BJ629" s="130"/>
      <c r="BK629" s="130"/>
      <c r="BL629" s="130"/>
      <c r="BM629" s="130"/>
      <c r="BN629" s="130"/>
      <c r="BO629" s="130"/>
      <c r="BP629" s="130"/>
      <c r="BQ629" s="130"/>
      <c r="BR629" s="130"/>
      <c r="BS629" s="130"/>
      <c r="BT629" s="130"/>
      <c r="BU629" s="130"/>
      <c r="BV629" s="130"/>
      <c r="BW629" s="130"/>
      <c r="BX629" s="130"/>
      <c r="BY629" s="130"/>
      <c r="BZ629" s="130"/>
      <c r="CA629" s="130"/>
      <c r="CB629" s="130"/>
      <c r="CC629" s="130"/>
      <c r="CD629" s="130"/>
      <c r="CE629" s="130"/>
      <c r="CF629" s="130"/>
      <c r="CG629" s="130"/>
      <c r="CH629" s="130"/>
      <c r="CI629" s="130"/>
      <c r="CJ629" s="130"/>
      <c r="CK629" s="130"/>
      <c r="CL629" s="130"/>
      <c r="CM629" s="130"/>
      <c r="CN629" s="130"/>
      <c r="CO629" s="130"/>
      <c r="CP629" s="130"/>
      <c r="CQ629" s="130"/>
      <c r="CR629" s="130"/>
      <c r="CS629" s="130"/>
      <c r="CT629" s="130"/>
      <c r="CU629" s="130"/>
      <c r="CV629" s="130"/>
      <c r="CW629" s="130"/>
      <c r="CX629" s="130"/>
      <c r="CY629" s="130"/>
      <c r="CZ629" s="130"/>
    </row>
    <row r="630" spans="1:104">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0"/>
      <c r="AL630" s="130"/>
      <c r="AM630" s="130"/>
      <c r="AN630" s="130"/>
      <c r="AO630" s="130"/>
      <c r="AP630" s="130"/>
      <c r="AQ630" s="130"/>
      <c r="AR630" s="130"/>
      <c r="AS630" s="130"/>
      <c r="AT630" s="130"/>
      <c r="AU630" s="130"/>
      <c r="AV630" s="130"/>
      <c r="AW630" s="130"/>
      <c r="AX630" s="130"/>
      <c r="AY630" s="130"/>
      <c r="AZ630" s="130"/>
      <c r="BA630" s="130"/>
      <c r="BB630" s="130"/>
      <c r="BC630" s="130"/>
      <c r="BD630" s="130"/>
      <c r="BE630" s="130"/>
      <c r="BF630" s="130"/>
      <c r="BG630" s="130"/>
      <c r="BH630" s="130"/>
      <c r="BI630" s="130"/>
      <c r="BJ630" s="130"/>
      <c r="BK630" s="130"/>
      <c r="BL630" s="130"/>
      <c r="BM630" s="130"/>
      <c r="BN630" s="130"/>
      <c r="BO630" s="130"/>
      <c r="BP630" s="130"/>
      <c r="BQ630" s="130"/>
      <c r="BR630" s="130"/>
      <c r="BS630" s="130"/>
      <c r="BT630" s="130"/>
      <c r="BU630" s="130"/>
      <c r="BV630" s="130"/>
      <c r="BW630" s="130"/>
      <c r="BX630" s="130"/>
      <c r="BY630" s="130"/>
      <c r="BZ630" s="130"/>
      <c r="CA630" s="130"/>
      <c r="CB630" s="130"/>
      <c r="CC630" s="130"/>
      <c r="CD630" s="130"/>
      <c r="CE630" s="130"/>
      <c r="CF630" s="130"/>
      <c r="CG630" s="130"/>
      <c r="CH630" s="130"/>
      <c r="CI630" s="130"/>
      <c r="CJ630" s="130"/>
      <c r="CK630" s="130"/>
      <c r="CL630" s="130"/>
      <c r="CM630" s="130"/>
      <c r="CN630" s="130"/>
      <c r="CO630" s="130"/>
      <c r="CP630" s="130"/>
      <c r="CQ630" s="130"/>
      <c r="CR630" s="130"/>
      <c r="CS630" s="130"/>
      <c r="CT630" s="130"/>
      <c r="CU630" s="130"/>
      <c r="CV630" s="130"/>
      <c r="CW630" s="130"/>
      <c r="CX630" s="130"/>
      <c r="CY630" s="130"/>
      <c r="CZ630" s="130"/>
    </row>
    <row r="631" spans="1:104">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0"/>
      <c r="AL631" s="130"/>
      <c r="AM631" s="130"/>
      <c r="AN631" s="130"/>
      <c r="AO631" s="130"/>
      <c r="AP631" s="130"/>
      <c r="AQ631" s="130"/>
      <c r="AR631" s="130"/>
      <c r="AS631" s="130"/>
      <c r="AT631" s="130"/>
      <c r="AU631" s="130"/>
      <c r="AV631" s="130"/>
      <c r="AW631" s="130"/>
      <c r="AX631" s="130"/>
      <c r="AY631" s="130"/>
      <c r="AZ631" s="130"/>
      <c r="BA631" s="130"/>
      <c r="BB631" s="130"/>
      <c r="BC631" s="130"/>
      <c r="BD631" s="130"/>
      <c r="BE631" s="130"/>
      <c r="BF631" s="130"/>
      <c r="BG631" s="130"/>
      <c r="BH631" s="130"/>
      <c r="BI631" s="130"/>
      <c r="BJ631" s="130"/>
      <c r="BK631" s="130"/>
      <c r="BL631" s="130"/>
      <c r="BM631" s="130"/>
      <c r="BN631" s="130"/>
      <c r="BO631" s="130"/>
      <c r="BP631" s="130"/>
      <c r="BQ631" s="130"/>
      <c r="BR631" s="130"/>
      <c r="BS631" s="130"/>
      <c r="BT631" s="130"/>
      <c r="BU631" s="130"/>
      <c r="BV631" s="130"/>
      <c r="BW631" s="130"/>
      <c r="BX631" s="130"/>
      <c r="BY631" s="130"/>
      <c r="BZ631" s="130"/>
      <c r="CA631" s="130"/>
      <c r="CB631" s="130"/>
      <c r="CC631" s="130"/>
      <c r="CD631" s="130"/>
      <c r="CE631" s="130"/>
      <c r="CF631" s="130"/>
      <c r="CG631" s="130"/>
      <c r="CH631" s="130"/>
      <c r="CI631" s="130"/>
      <c r="CJ631" s="130"/>
      <c r="CK631" s="130"/>
      <c r="CL631" s="130"/>
      <c r="CM631" s="130"/>
      <c r="CN631" s="130"/>
      <c r="CO631" s="130"/>
      <c r="CP631" s="130"/>
      <c r="CQ631" s="130"/>
      <c r="CR631" s="130"/>
      <c r="CS631" s="130"/>
      <c r="CT631" s="130"/>
      <c r="CU631" s="130"/>
      <c r="CV631" s="130"/>
      <c r="CW631" s="130"/>
      <c r="CX631" s="130"/>
      <c r="CY631" s="130"/>
      <c r="CZ631" s="130"/>
    </row>
    <row r="632" spans="1:104">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0"/>
      <c r="AL632" s="130"/>
      <c r="AM632" s="130"/>
      <c r="AN632" s="130"/>
      <c r="AO632" s="130"/>
      <c r="AP632" s="130"/>
      <c r="AQ632" s="130"/>
      <c r="AR632" s="130"/>
      <c r="AS632" s="130"/>
      <c r="AT632" s="130"/>
      <c r="AU632" s="130"/>
      <c r="AV632" s="130"/>
      <c r="AW632" s="130"/>
      <c r="AX632" s="130"/>
      <c r="AY632" s="130"/>
      <c r="AZ632" s="130"/>
      <c r="BA632" s="130"/>
      <c r="BB632" s="130"/>
      <c r="BC632" s="130"/>
      <c r="BD632" s="130"/>
      <c r="BE632" s="130"/>
      <c r="BF632" s="130"/>
      <c r="BG632" s="130"/>
      <c r="BH632" s="130"/>
      <c r="BI632" s="130"/>
      <c r="BJ632" s="130"/>
      <c r="BK632" s="130"/>
      <c r="BL632" s="130"/>
      <c r="BM632" s="130"/>
      <c r="BN632" s="130"/>
      <c r="BO632" s="130"/>
      <c r="BP632" s="130"/>
      <c r="BQ632" s="130"/>
      <c r="BR632" s="130"/>
      <c r="BS632" s="130"/>
      <c r="BT632" s="130"/>
      <c r="BU632" s="130"/>
      <c r="BV632" s="130"/>
      <c r="BW632" s="130"/>
      <c r="BX632" s="130"/>
      <c r="BY632" s="130"/>
      <c r="BZ632" s="130"/>
      <c r="CA632" s="130"/>
      <c r="CB632" s="130"/>
      <c r="CC632" s="130"/>
      <c r="CD632" s="130"/>
      <c r="CE632" s="130"/>
      <c r="CF632" s="130"/>
      <c r="CG632" s="130"/>
      <c r="CH632" s="130"/>
      <c r="CI632" s="130"/>
      <c r="CJ632" s="130"/>
      <c r="CK632" s="130"/>
      <c r="CL632" s="130"/>
      <c r="CM632" s="130"/>
      <c r="CN632" s="130"/>
      <c r="CO632" s="130"/>
      <c r="CP632" s="130"/>
      <c r="CQ632" s="130"/>
      <c r="CR632" s="130"/>
      <c r="CS632" s="130"/>
      <c r="CT632" s="130"/>
      <c r="CU632" s="130"/>
      <c r="CV632" s="130"/>
      <c r="CW632" s="130"/>
      <c r="CX632" s="130"/>
      <c r="CY632" s="130"/>
      <c r="CZ632" s="130"/>
    </row>
    <row r="633" spans="1:104">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0"/>
      <c r="AL633" s="130"/>
      <c r="AM633" s="130"/>
      <c r="AN633" s="130"/>
      <c r="AO633" s="130"/>
      <c r="AP633" s="130"/>
      <c r="AQ633" s="130"/>
      <c r="AR633" s="130"/>
      <c r="AS633" s="130"/>
      <c r="AT633" s="130"/>
      <c r="AU633" s="130"/>
      <c r="AV633" s="130"/>
      <c r="AW633" s="130"/>
      <c r="AX633" s="130"/>
      <c r="AY633" s="130"/>
      <c r="AZ633" s="130"/>
      <c r="BA633" s="130"/>
      <c r="BB633" s="130"/>
      <c r="BC633" s="130"/>
      <c r="BD633" s="130"/>
      <c r="BE633" s="130"/>
      <c r="BF633" s="130"/>
      <c r="BG633" s="130"/>
      <c r="BH633" s="130"/>
      <c r="BI633" s="130"/>
      <c r="BJ633" s="130"/>
      <c r="BK633" s="130"/>
      <c r="BL633" s="130"/>
      <c r="BM633" s="130"/>
      <c r="BN633" s="130"/>
      <c r="BO633" s="130"/>
      <c r="BP633" s="130"/>
      <c r="BQ633" s="130"/>
      <c r="BR633" s="130"/>
      <c r="BS633" s="130"/>
      <c r="BT633" s="130"/>
      <c r="BU633" s="130"/>
      <c r="BV633" s="130"/>
      <c r="BW633" s="130"/>
      <c r="BX633" s="130"/>
      <c r="BY633" s="130"/>
      <c r="BZ633" s="130"/>
      <c r="CA633" s="130"/>
      <c r="CB633" s="130"/>
      <c r="CC633" s="130"/>
      <c r="CD633" s="130"/>
      <c r="CE633" s="130"/>
      <c r="CF633" s="130"/>
      <c r="CG633" s="130"/>
      <c r="CH633" s="130"/>
      <c r="CI633" s="130"/>
      <c r="CJ633" s="130"/>
      <c r="CK633" s="130"/>
      <c r="CL633" s="130"/>
      <c r="CM633" s="130"/>
      <c r="CN633" s="130"/>
      <c r="CO633" s="130"/>
      <c r="CP633" s="130"/>
      <c r="CQ633" s="130"/>
      <c r="CR633" s="130"/>
      <c r="CS633" s="130"/>
      <c r="CT633" s="130"/>
      <c r="CU633" s="130"/>
      <c r="CV633" s="130"/>
      <c r="CW633" s="130"/>
      <c r="CX633" s="130"/>
      <c r="CY633" s="130"/>
      <c r="CZ633" s="130"/>
    </row>
    <row r="634" spans="1:104">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0"/>
      <c r="AL634" s="130"/>
      <c r="AM634" s="130"/>
      <c r="AN634" s="130"/>
      <c r="AO634" s="130"/>
      <c r="AP634" s="130"/>
      <c r="AQ634" s="130"/>
      <c r="AR634" s="130"/>
      <c r="AS634" s="130"/>
      <c r="AT634" s="130"/>
      <c r="AU634" s="130"/>
      <c r="AV634" s="130"/>
      <c r="AW634" s="130"/>
      <c r="AX634" s="130"/>
      <c r="AY634" s="130"/>
      <c r="AZ634" s="130"/>
      <c r="BA634" s="130"/>
      <c r="BB634" s="130"/>
      <c r="BC634" s="130"/>
      <c r="BD634" s="130"/>
      <c r="BE634" s="130"/>
      <c r="BF634" s="130"/>
      <c r="BG634" s="130"/>
      <c r="BH634" s="130"/>
      <c r="BI634" s="130"/>
      <c r="BJ634" s="130"/>
      <c r="BK634" s="130"/>
      <c r="BL634" s="130"/>
      <c r="BM634" s="130"/>
      <c r="BN634" s="130"/>
      <c r="BO634" s="130"/>
      <c r="BP634" s="130"/>
      <c r="BQ634" s="130"/>
      <c r="BR634" s="130"/>
      <c r="BS634" s="130"/>
      <c r="BT634" s="130"/>
      <c r="BU634" s="130"/>
      <c r="BV634" s="130"/>
      <c r="BW634" s="130"/>
      <c r="BX634" s="130"/>
      <c r="BY634" s="130"/>
      <c r="BZ634" s="130"/>
      <c r="CA634" s="130"/>
      <c r="CB634" s="130"/>
      <c r="CC634" s="130"/>
      <c r="CD634" s="130"/>
      <c r="CE634" s="130"/>
      <c r="CF634" s="130"/>
      <c r="CG634" s="130"/>
      <c r="CH634" s="130"/>
      <c r="CI634" s="130"/>
      <c r="CJ634" s="130"/>
      <c r="CK634" s="130"/>
      <c r="CL634" s="130"/>
      <c r="CM634" s="130"/>
      <c r="CN634" s="130"/>
      <c r="CO634" s="130"/>
      <c r="CP634" s="130"/>
      <c r="CQ634" s="130"/>
      <c r="CR634" s="130"/>
      <c r="CS634" s="130"/>
      <c r="CT634" s="130"/>
      <c r="CU634" s="130"/>
      <c r="CV634" s="130"/>
      <c r="CW634" s="130"/>
      <c r="CX634" s="130"/>
      <c r="CY634" s="130"/>
      <c r="CZ634" s="130"/>
    </row>
    <row r="635" spans="1:104">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0"/>
      <c r="AL635" s="130"/>
      <c r="AM635" s="130"/>
      <c r="AN635" s="130"/>
      <c r="AO635" s="130"/>
      <c r="AP635" s="130"/>
      <c r="AQ635" s="130"/>
      <c r="AR635" s="130"/>
      <c r="AS635" s="130"/>
      <c r="AT635" s="130"/>
      <c r="AU635" s="130"/>
      <c r="AV635" s="130"/>
      <c r="AW635" s="130"/>
      <c r="AX635" s="130"/>
      <c r="AY635" s="130"/>
      <c r="AZ635" s="130"/>
      <c r="BA635" s="130"/>
      <c r="BB635" s="130"/>
      <c r="BC635" s="130"/>
      <c r="BD635" s="130"/>
      <c r="BE635" s="130"/>
      <c r="BF635" s="130"/>
      <c r="BG635" s="130"/>
      <c r="BH635" s="130"/>
      <c r="BI635" s="130"/>
      <c r="BJ635" s="130"/>
      <c r="BK635" s="130"/>
      <c r="BL635" s="130"/>
      <c r="BM635" s="130"/>
      <c r="BN635" s="130"/>
      <c r="BO635" s="130"/>
      <c r="BP635" s="130"/>
      <c r="BQ635" s="130"/>
      <c r="BR635" s="130"/>
      <c r="BS635" s="130"/>
      <c r="BT635" s="130"/>
      <c r="BU635" s="130"/>
      <c r="BV635" s="130"/>
      <c r="BW635" s="130"/>
      <c r="BX635" s="130"/>
      <c r="BY635" s="130"/>
      <c r="BZ635" s="130"/>
      <c r="CA635" s="130"/>
      <c r="CB635" s="130"/>
      <c r="CC635" s="130"/>
      <c r="CD635" s="130"/>
      <c r="CE635" s="130"/>
      <c r="CF635" s="130"/>
      <c r="CG635" s="130"/>
      <c r="CH635" s="130"/>
      <c r="CI635" s="130"/>
      <c r="CJ635" s="130"/>
      <c r="CK635" s="130"/>
      <c r="CL635" s="130"/>
      <c r="CM635" s="130"/>
      <c r="CN635" s="130"/>
      <c r="CO635" s="130"/>
      <c r="CP635" s="130"/>
      <c r="CQ635" s="130"/>
      <c r="CR635" s="130"/>
      <c r="CS635" s="130"/>
      <c r="CT635" s="130"/>
      <c r="CU635" s="130"/>
      <c r="CV635" s="130"/>
      <c r="CW635" s="130"/>
      <c r="CX635" s="130"/>
      <c r="CY635" s="130"/>
      <c r="CZ635" s="130"/>
    </row>
    <row r="636" spans="1:104">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c r="AU636" s="130"/>
      <c r="AV636" s="130"/>
      <c r="AW636" s="130"/>
      <c r="AX636" s="130"/>
      <c r="AY636" s="130"/>
      <c r="AZ636" s="130"/>
      <c r="BA636" s="130"/>
      <c r="BB636" s="130"/>
      <c r="BC636" s="130"/>
      <c r="BD636" s="130"/>
      <c r="BE636" s="130"/>
      <c r="BF636" s="130"/>
      <c r="BG636" s="130"/>
      <c r="BH636" s="130"/>
      <c r="BI636" s="130"/>
      <c r="BJ636" s="130"/>
      <c r="BK636" s="130"/>
      <c r="BL636" s="130"/>
      <c r="BM636" s="130"/>
      <c r="BN636" s="130"/>
      <c r="BO636" s="130"/>
      <c r="BP636" s="130"/>
      <c r="BQ636" s="130"/>
      <c r="BR636" s="130"/>
      <c r="BS636" s="130"/>
      <c r="BT636" s="130"/>
      <c r="BU636" s="130"/>
      <c r="BV636" s="130"/>
      <c r="BW636" s="130"/>
      <c r="BX636" s="130"/>
      <c r="BY636" s="130"/>
      <c r="BZ636" s="130"/>
      <c r="CA636" s="130"/>
      <c r="CB636" s="130"/>
      <c r="CC636" s="130"/>
      <c r="CD636" s="130"/>
      <c r="CE636" s="130"/>
      <c r="CF636" s="130"/>
      <c r="CG636" s="130"/>
      <c r="CH636" s="130"/>
      <c r="CI636" s="130"/>
      <c r="CJ636" s="130"/>
      <c r="CK636" s="130"/>
      <c r="CL636" s="130"/>
      <c r="CM636" s="130"/>
      <c r="CN636" s="130"/>
      <c r="CO636" s="130"/>
      <c r="CP636" s="130"/>
      <c r="CQ636" s="130"/>
      <c r="CR636" s="130"/>
      <c r="CS636" s="130"/>
      <c r="CT636" s="130"/>
      <c r="CU636" s="130"/>
      <c r="CV636" s="130"/>
      <c r="CW636" s="130"/>
      <c r="CX636" s="130"/>
      <c r="CY636" s="130"/>
      <c r="CZ636" s="130"/>
    </row>
    <row r="637" spans="1:104">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U637" s="130"/>
      <c r="AV637" s="130"/>
      <c r="AW637" s="130"/>
      <c r="AX637" s="130"/>
      <c r="AY637" s="130"/>
      <c r="AZ637" s="130"/>
      <c r="BA637" s="130"/>
      <c r="BB637" s="130"/>
      <c r="BC637" s="130"/>
      <c r="BD637" s="130"/>
      <c r="BE637" s="130"/>
      <c r="BF637" s="130"/>
      <c r="BG637" s="130"/>
      <c r="BH637" s="130"/>
      <c r="BI637" s="130"/>
      <c r="BJ637" s="130"/>
      <c r="BK637" s="130"/>
      <c r="BL637" s="130"/>
      <c r="BM637" s="130"/>
      <c r="BN637" s="130"/>
      <c r="BO637" s="130"/>
      <c r="BP637" s="130"/>
      <c r="BQ637" s="130"/>
      <c r="BR637" s="130"/>
      <c r="BS637" s="130"/>
      <c r="BT637" s="130"/>
      <c r="BU637" s="130"/>
      <c r="BV637" s="130"/>
      <c r="BW637" s="130"/>
      <c r="BX637" s="130"/>
      <c r="BY637" s="130"/>
      <c r="BZ637" s="130"/>
      <c r="CA637" s="130"/>
      <c r="CB637" s="130"/>
      <c r="CC637" s="130"/>
      <c r="CD637" s="130"/>
      <c r="CE637" s="130"/>
      <c r="CF637" s="130"/>
      <c r="CG637" s="130"/>
      <c r="CH637" s="130"/>
      <c r="CI637" s="130"/>
      <c r="CJ637" s="130"/>
      <c r="CK637" s="130"/>
      <c r="CL637" s="130"/>
      <c r="CM637" s="130"/>
      <c r="CN637" s="130"/>
      <c r="CO637" s="130"/>
      <c r="CP637" s="130"/>
      <c r="CQ637" s="130"/>
      <c r="CR637" s="130"/>
      <c r="CS637" s="130"/>
      <c r="CT637" s="130"/>
      <c r="CU637" s="130"/>
      <c r="CV637" s="130"/>
      <c r="CW637" s="130"/>
      <c r="CX637" s="130"/>
      <c r="CY637" s="130"/>
      <c r="CZ637" s="130"/>
    </row>
    <row r="638" spans="1:104">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U638" s="130"/>
      <c r="AV638" s="130"/>
      <c r="AW638" s="130"/>
      <c r="AX638" s="130"/>
      <c r="AY638" s="130"/>
      <c r="AZ638" s="130"/>
      <c r="BA638" s="130"/>
      <c r="BB638" s="130"/>
      <c r="BC638" s="130"/>
      <c r="BD638" s="130"/>
      <c r="BE638" s="130"/>
      <c r="BF638" s="130"/>
      <c r="BG638" s="130"/>
      <c r="BH638" s="130"/>
      <c r="BI638" s="130"/>
      <c r="BJ638" s="130"/>
      <c r="BK638" s="130"/>
      <c r="BL638" s="130"/>
      <c r="BM638" s="130"/>
      <c r="BN638" s="130"/>
      <c r="BO638" s="130"/>
      <c r="BP638" s="130"/>
      <c r="BQ638" s="130"/>
      <c r="BR638" s="130"/>
      <c r="BS638" s="130"/>
      <c r="BT638" s="130"/>
      <c r="BU638" s="130"/>
      <c r="BV638" s="130"/>
      <c r="BW638" s="130"/>
      <c r="BX638" s="130"/>
      <c r="BY638" s="130"/>
      <c r="BZ638" s="130"/>
      <c r="CA638" s="130"/>
      <c r="CB638" s="130"/>
      <c r="CC638" s="130"/>
      <c r="CD638" s="130"/>
      <c r="CE638" s="130"/>
      <c r="CF638" s="130"/>
      <c r="CG638" s="130"/>
      <c r="CH638" s="130"/>
      <c r="CI638" s="130"/>
      <c r="CJ638" s="130"/>
      <c r="CK638" s="130"/>
      <c r="CL638" s="130"/>
      <c r="CM638" s="130"/>
      <c r="CN638" s="130"/>
      <c r="CO638" s="130"/>
      <c r="CP638" s="130"/>
      <c r="CQ638" s="130"/>
      <c r="CR638" s="130"/>
      <c r="CS638" s="130"/>
      <c r="CT638" s="130"/>
      <c r="CU638" s="130"/>
      <c r="CV638" s="130"/>
      <c r="CW638" s="130"/>
      <c r="CX638" s="130"/>
      <c r="CY638" s="130"/>
      <c r="CZ638" s="130"/>
    </row>
    <row r="639" spans="1:104">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c r="AU639" s="130"/>
      <c r="AV639" s="130"/>
      <c r="AW639" s="130"/>
      <c r="AX639" s="130"/>
      <c r="AY639" s="130"/>
      <c r="AZ639" s="130"/>
      <c r="BA639" s="130"/>
      <c r="BB639" s="130"/>
      <c r="BC639" s="130"/>
      <c r="BD639" s="130"/>
      <c r="BE639" s="130"/>
      <c r="BF639" s="130"/>
      <c r="BG639" s="130"/>
      <c r="BH639" s="130"/>
      <c r="BI639" s="130"/>
      <c r="BJ639" s="130"/>
      <c r="BK639" s="130"/>
      <c r="BL639" s="130"/>
      <c r="BM639" s="130"/>
      <c r="BN639" s="130"/>
      <c r="BO639" s="130"/>
      <c r="BP639" s="130"/>
      <c r="BQ639" s="130"/>
      <c r="BR639" s="130"/>
      <c r="BS639" s="130"/>
      <c r="BT639" s="130"/>
      <c r="BU639" s="130"/>
      <c r="BV639" s="130"/>
      <c r="BW639" s="130"/>
      <c r="BX639" s="130"/>
      <c r="BY639" s="130"/>
      <c r="BZ639" s="130"/>
      <c r="CA639" s="130"/>
      <c r="CB639" s="130"/>
      <c r="CC639" s="130"/>
      <c r="CD639" s="130"/>
      <c r="CE639" s="130"/>
      <c r="CF639" s="130"/>
      <c r="CG639" s="130"/>
      <c r="CH639" s="130"/>
      <c r="CI639" s="130"/>
      <c r="CJ639" s="130"/>
      <c r="CK639" s="130"/>
      <c r="CL639" s="130"/>
      <c r="CM639" s="130"/>
      <c r="CN639" s="130"/>
      <c r="CO639" s="130"/>
      <c r="CP639" s="130"/>
      <c r="CQ639" s="130"/>
      <c r="CR639" s="130"/>
      <c r="CS639" s="130"/>
      <c r="CT639" s="130"/>
      <c r="CU639" s="130"/>
      <c r="CV639" s="130"/>
      <c r="CW639" s="130"/>
      <c r="CX639" s="130"/>
      <c r="CY639" s="130"/>
      <c r="CZ639" s="130"/>
    </row>
    <row r="640" spans="1:104">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0"/>
      <c r="AL640" s="130"/>
      <c r="AM640" s="130"/>
      <c r="AN640" s="130"/>
      <c r="AO640" s="130"/>
      <c r="AP640" s="130"/>
      <c r="AQ640" s="130"/>
      <c r="AR640" s="130"/>
      <c r="AS640" s="130"/>
      <c r="AT640" s="130"/>
      <c r="AU640" s="130"/>
      <c r="AV640" s="130"/>
      <c r="AW640" s="130"/>
      <c r="AX640" s="130"/>
      <c r="AY640" s="130"/>
      <c r="AZ640" s="130"/>
      <c r="BA640" s="130"/>
      <c r="BB640" s="130"/>
      <c r="BC640" s="130"/>
      <c r="BD640" s="130"/>
      <c r="BE640" s="130"/>
      <c r="BF640" s="130"/>
      <c r="BG640" s="130"/>
      <c r="BH640" s="130"/>
      <c r="BI640" s="130"/>
      <c r="BJ640" s="130"/>
      <c r="BK640" s="130"/>
      <c r="BL640" s="130"/>
      <c r="BM640" s="130"/>
      <c r="BN640" s="130"/>
      <c r="BO640" s="130"/>
      <c r="BP640" s="130"/>
      <c r="BQ640" s="130"/>
      <c r="BR640" s="130"/>
      <c r="BS640" s="130"/>
      <c r="BT640" s="130"/>
      <c r="BU640" s="130"/>
      <c r="BV640" s="130"/>
      <c r="BW640" s="130"/>
      <c r="BX640" s="130"/>
      <c r="BY640" s="130"/>
      <c r="BZ640" s="130"/>
      <c r="CA640" s="130"/>
      <c r="CB640" s="130"/>
      <c r="CC640" s="130"/>
      <c r="CD640" s="130"/>
      <c r="CE640" s="130"/>
      <c r="CF640" s="130"/>
      <c r="CG640" s="130"/>
      <c r="CH640" s="130"/>
      <c r="CI640" s="130"/>
      <c r="CJ640" s="130"/>
      <c r="CK640" s="130"/>
      <c r="CL640" s="130"/>
      <c r="CM640" s="130"/>
      <c r="CN640" s="130"/>
      <c r="CO640" s="130"/>
      <c r="CP640" s="130"/>
      <c r="CQ640" s="130"/>
      <c r="CR640" s="130"/>
      <c r="CS640" s="130"/>
      <c r="CT640" s="130"/>
      <c r="CU640" s="130"/>
      <c r="CV640" s="130"/>
      <c r="CW640" s="130"/>
      <c r="CX640" s="130"/>
      <c r="CY640" s="130"/>
      <c r="CZ640" s="130"/>
    </row>
    <row r="641" spans="1:104">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c r="AU641" s="130"/>
      <c r="AV641" s="130"/>
      <c r="AW641" s="130"/>
      <c r="AX641" s="130"/>
      <c r="AY641" s="130"/>
      <c r="AZ641" s="130"/>
      <c r="BA641" s="130"/>
      <c r="BB641" s="130"/>
      <c r="BC641" s="130"/>
      <c r="BD641" s="130"/>
      <c r="BE641" s="130"/>
      <c r="BF641" s="130"/>
      <c r="BG641" s="130"/>
      <c r="BH641" s="130"/>
      <c r="BI641" s="130"/>
      <c r="BJ641" s="130"/>
      <c r="BK641" s="130"/>
      <c r="BL641" s="130"/>
      <c r="BM641" s="130"/>
      <c r="BN641" s="130"/>
      <c r="BO641" s="130"/>
      <c r="BP641" s="130"/>
      <c r="BQ641" s="130"/>
      <c r="BR641" s="130"/>
      <c r="BS641" s="130"/>
      <c r="BT641" s="130"/>
      <c r="BU641" s="130"/>
      <c r="BV641" s="130"/>
      <c r="BW641" s="130"/>
      <c r="BX641" s="130"/>
      <c r="BY641" s="130"/>
      <c r="BZ641" s="130"/>
      <c r="CA641" s="130"/>
      <c r="CB641" s="130"/>
      <c r="CC641" s="130"/>
      <c r="CD641" s="130"/>
      <c r="CE641" s="130"/>
      <c r="CF641" s="130"/>
      <c r="CG641" s="130"/>
      <c r="CH641" s="130"/>
      <c r="CI641" s="130"/>
      <c r="CJ641" s="130"/>
      <c r="CK641" s="130"/>
      <c r="CL641" s="130"/>
      <c r="CM641" s="130"/>
      <c r="CN641" s="130"/>
      <c r="CO641" s="130"/>
      <c r="CP641" s="130"/>
      <c r="CQ641" s="130"/>
      <c r="CR641" s="130"/>
      <c r="CS641" s="130"/>
      <c r="CT641" s="130"/>
      <c r="CU641" s="130"/>
      <c r="CV641" s="130"/>
      <c r="CW641" s="130"/>
      <c r="CX641" s="130"/>
      <c r="CY641" s="130"/>
      <c r="CZ641" s="130"/>
    </row>
    <row r="642" spans="1:104">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c r="AU642" s="130"/>
      <c r="AV642" s="130"/>
      <c r="AW642" s="130"/>
      <c r="AX642" s="130"/>
      <c r="AY642" s="130"/>
      <c r="AZ642" s="130"/>
      <c r="BA642" s="130"/>
      <c r="BB642" s="130"/>
      <c r="BC642" s="130"/>
      <c r="BD642" s="130"/>
      <c r="BE642" s="130"/>
      <c r="BF642" s="130"/>
      <c r="BG642" s="130"/>
      <c r="BH642" s="130"/>
      <c r="BI642" s="130"/>
      <c r="BJ642" s="130"/>
      <c r="BK642" s="130"/>
      <c r="BL642" s="130"/>
      <c r="BM642" s="130"/>
      <c r="BN642" s="130"/>
      <c r="BO642" s="130"/>
      <c r="BP642" s="130"/>
      <c r="BQ642" s="130"/>
      <c r="BR642" s="130"/>
      <c r="BS642" s="130"/>
      <c r="BT642" s="130"/>
      <c r="BU642" s="130"/>
      <c r="BV642" s="130"/>
      <c r="BW642" s="130"/>
      <c r="BX642" s="130"/>
      <c r="BY642" s="130"/>
      <c r="BZ642" s="130"/>
      <c r="CA642" s="130"/>
      <c r="CB642" s="130"/>
      <c r="CC642" s="130"/>
      <c r="CD642" s="130"/>
      <c r="CE642" s="130"/>
      <c r="CF642" s="130"/>
      <c r="CG642" s="130"/>
      <c r="CH642" s="130"/>
      <c r="CI642" s="130"/>
      <c r="CJ642" s="130"/>
      <c r="CK642" s="130"/>
      <c r="CL642" s="130"/>
      <c r="CM642" s="130"/>
      <c r="CN642" s="130"/>
      <c r="CO642" s="130"/>
      <c r="CP642" s="130"/>
      <c r="CQ642" s="130"/>
      <c r="CR642" s="130"/>
      <c r="CS642" s="130"/>
      <c r="CT642" s="130"/>
      <c r="CU642" s="130"/>
      <c r="CV642" s="130"/>
      <c r="CW642" s="130"/>
      <c r="CX642" s="130"/>
      <c r="CY642" s="130"/>
      <c r="CZ642" s="130"/>
    </row>
    <row r="643" spans="1:104">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0"/>
      <c r="AY643" s="130"/>
      <c r="AZ643" s="130"/>
      <c r="BA643" s="130"/>
      <c r="BB643" s="130"/>
      <c r="BC643" s="130"/>
      <c r="BD643" s="130"/>
      <c r="BE643" s="130"/>
      <c r="BF643" s="130"/>
      <c r="BG643" s="130"/>
      <c r="BH643" s="130"/>
      <c r="BI643" s="130"/>
      <c r="BJ643" s="130"/>
      <c r="BK643" s="130"/>
      <c r="BL643" s="130"/>
      <c r="BM643" s="130"/>
      <c r="BN643" s="130"/>
      <c r="BO643" s="130"/>
      <c r="BP643" s="130"/>
      <c r="BQ643" s="130"/>
      <c r="BR643" s="130"/>
      <c r="BS643" s="130"/>
      <c r="BT643" s="130"/>
      <c r="BU643" s="130"/>
      <c r="BV643" s="130"/>
      <c r="BW643" s="130"/>
      <c r="BX643" s="130"/>
      <c r="BY643" s="130"/>
      <c r="BZ643" s="130"/>
      <c r="CA643" s="130"/>
      <c r="CB643" s="130"/>
      <c r="CC643" s="130"/>
      <c r="CD643" s="130"/>
      <c r="CE643" s="130"/>
      <c r="CF643" s="130"/>
      <c r="CG643" s="130"/>
      <c r="CH643" s="130"/>
      <c r="CI643" s="130"/>
      <c r="CJ643" s="130"/>
      <c r="CK643" s="130"/>
      <c r="CL643" s="130"/>
      <c r="CM643" s="130"/>
      <c r="CN643" s="130"/>
      <c r="CO643" s="130"/>
      <c r="CP643" s="130"/>
      <c r="CQ643" s="130"/>
      <c r="CR643" s="130"/>
      <c r="CS643" s="130"/>
      <c r="CT643" s="130"/>
      <c r="CU643" s="130"/>
      <c r="CV643" s="130"/>
      <c r="CW643" s="130"/>
      <c r="CX643" s="130"/>
      <c r="CY643" s="130"/>
      <c r="CZ643" s="130"/>
    </row>
    <row r="644" spans="1:104">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0"/>
      <c r="AY644" s="130"/>
      <c r="AZ644" s="130"/>
      <c r="BA644" s="130"/>
      <c r="BB644" s="130"/>
      <c r="BC644" s="130"/>
      <c r="BD644" s="130"/>
      <c r="BE644" s="130"/>
      <c r="BF644" s="130"/>
      <c r="BG644" s="130"/>
      <c r="BH644" s="130"/>
      <c r="BI644" s="130"/>
      <c r="BJ644" s="130"/>
      <c r="BK644" s="130"/>
      <c r="BL644" s="130"/>
      <c r="BM644" s="130"/>
      <c r="BN644" s="130"/>
      <c r="BO644" s="130"/>
      <c r="BP644" s="130"/>
      <c r="BQ644" s="130"/>
      <c r="BR644" s="130"/>
      <c r="BS644" s="130"/>
      <c r="BT644" s="130"/>
      <c r="BU644" s="130"/>
      <c r="BV644" s="130"/>
      <c r="BW644" s="130"/>
      <c r="BX644" s="130"/>
      <c r="BY644" s="130"/>
      <c r="BZ644" s="130"/>
      <c r="CA644" s="130"/>
      <c r="CB644" s="130"/>
      <c r="CC644" s="130"/>
      <c r="CD644" s="130"/>
      <c r="CE644" s="130"/>
      <c r="CF644" s="130"/>
      <c r="CG644" s="130"/>
      <c r="CH644" s="130"/>
      <c r="CI644" s="130"/>
      <c r="CJ644" s="130"/>
      <c r="CK644" s="130"/>
      <c r="CL644" s="130"/>
      <c r="CM644" s="130"/>
      <c r="CN644" s="130"/>
      <c r="CO644" s="130"/>
      <c r="CP644" s="130"/>
      <c r="CQ644" s="130"/>
      <c r="CR644" s="130"/>
      <c r="CS644" s="130"/>
      <c r="CT644" s="130"/>
      <c r="CU644" s="130"/>
      <c r="CV644" s="130"/>
      <c r="CW644" s="130"/>
      <c r="CX644" s="130"/>
      <c r="CY644" s="130"/>
      <c r="CZ644" s="130"/>
    </row>
    <row r="645" spans="1:104">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0"/>
      <c r="AY645" s="130"/>
      <c r="AZ645" s="130"/>
      <c r="BA645" s="130"/>
      <c r="BB645" s="130"/>
      <c r="BC645" s="130"/>
      <c r="BD645" s="130"/>
      <c r="BE645" s="130"/>
      <c r="BF645" s="130"/>
      <c r="BG645" s="130"/>
      <c r="BH645" s="130"/>
      <c r="BI645" s="130"/>
      <c r="BJ645" s="130"/>
      <c r="BK645" s="130"/>
      <c r="BL645" s="130"/>
      <c r="BM645" s="130"/>
      <c r="BN645" s="130"/>
      <c r="BO645" s="130"/>
      <c r="BP645" s="130"/>
      <c r="BQ645" s="130"/>
      <c r="BR645" s="130"/>
      <c r="BS645" s="130"/>
      <c r="BT645" s="130"/>
      <c r="BU645" s="130"/>
      <c r="BV645" s="130"/>
      <c r="BW645" s="130"/>
      <c r="BX645" s="130"/>
      <c r="BY645" s="130"/>
      <c r="BZ645" s="130"/>
      <c r="CA645" s="130"/>
      <c r="CB645" s="130"/>
      <c r="CC645" s="130"/>
      <c r="CD645" s="130"/>
      <c r="CE645" s="130"/>
      <c r="CF645" s="130"/>
      <c r="CG645" s="130"/>
      <c r="CH645" s="130"/>
      <c r="CI645" s="130"/>
      <c r="CJ645" s="130"/>
      <c r="CK645" s="130"/>
      <c r="CL645" s="130"/>
      <c r="CM645" s="130"/>
      <c r="CN645" s="130"/>
      <c r="CO645" s="130"/>
      <c r="CP645" s="130"/>
      <c r="CQ645" s="130"/>
      <c r="CR645" s="130"/>
      <c r="CS645" s="130"/>
      <c r="CT645" s="130"/>
      <c r="CU645" s="130"/>
      <c r="CV645" s="130"/>
      <c r="CW645" s="130"/>
      <c r="CX645" s="130"/>
      <c r="CY645" s="130"/>
      <c r="CZ645" s="130"/>
    </row>
    <row r="646" spans="1:104">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0"/>
      <c r="AL646" s="130"/>
      <c r="AM646" s="130"/>
      <c r="AN646" s="130"/>
      <c r="AO646" s="130"/>
      <c r="AP646" s="130"/>
      <c r="AQ646" s="130"/>
      <c r="AR646" s="130"/>
      <c r="AS646" s="130"/>
      <c r="AT646" s="130"/>
      <c r="AU646" s="130"/>
      <c r="AV646" s="130"/>
      <c r="AW646" s="130"/>
      <c r="AX646" s="130"/>
      <c r="AY646" s="130"/>
      <c r="AZ646" s="130"/>
      <c r="BA646" s="130"/>
      <c r="BB646" s="130"/>
      <c r="BC646" s="130"/>
      <c r="BD646" s="130"/>
      <c r="BE646" s="130"/>
      <c r="BF646" s="130"/>
      <c r="BG646" s="130"/>
      <c r="BH646" s="130"/>
      <c r="BI646" s="130"/>
      <c r="BJ646" s="130"/>
      <c r="BK646" s="130"/>
      <c r="BL646" s="130"/>
      <c r="BM646" s="130"/>
      <c r="BN646" s="130"/>
      <c r="BO646" s="130"/>
      <c r="BP646" s="130"/>
      <c r="BQ646" s="130"/>
      <c r="BR646" s="130"/>
      <c r="BS646" s="130"/>
      <c r="BT646" s="130"/>
      <c r="BU646" s="130"/>
      <c r="BV646" s="130"/>
      <c r="BW646" s="130"/>
      <c r="BX646" s="130"/>
      <c r="BY646" s="130"/>
      <c r="BZ646" s="130"/>
      <c r="CA646" s="130"/>
      <c r="CB646" s="130"/>
      <c r="CC646" s="130"/>
      <c r="CD646" s="130"/>
      <c r="CE646" s="130"/>
      <c r="CF646" s="130"/>
      <c r="CG646" s="130"/>
      <c r="CH646" s="130"/>
      <c r="CI646" s="130"/>
      <c r="CJ646" s="130"/>
      <c r="CK646" s="130"/>
      <c r="CL646" s="130"/>
      <c r="CM646" s="130"/>
      <c r="CN646" s="130"/>
      <c r="CO646" s="130"/>
      <c r="CP646" s="130"/>
      <c r="CQ646" s="130"/>
      <c r="CR646" s="130"/>
      <c r="CS646" s="130"/>
      <c r="CT646" s="130"/>
      <c r="CU646" s="130"/>
      <c r="CV646" s="130"/>
      <c r="CW646" s="130"/>
      <c r="CX646" s="130"/>
      <c r="CY646" s="130"/>
      <c r="CZ646" s="130"/>
    </row>
    <row r="647" spans="1:104">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c r="AU647" s="130"/>
      <c r="AV647" s="130"/>
      <c r="AW647" s="130"/>
      <c r="AX647" s="130"/>
      <c r="AY647" s="130"/>
      <c r="AZ647" s="130"/>
      <c r="BA647" s="130"/>
      <c r="BB647" s="130"/>
      <c r="BC647" s="130"/>
      <c r="BD647" s="130"/>
      <c r="BE647" s="130"/>
      <c r="BF647" s="130"/>
      <c r="BG647" s="130"/>
      <c r="BH647" s="130"/>
      <c r="BI647" s="130"/>
      <c r="BJ647" s="130"/>
      <c r="BK647" s="130"/>
      <c r="BL647" s="130"/>
      <c r="BM647" s="130"/>
      <c r="BN647" s="130"/>
      <c r="BO647" s="130"/>
      <c r="BP647" s="130"/>
      <c r="BQ647" s="130"/>
      <c r="BR647" s="130"/>
      <c r="BS647" s="130"/>
      <c r="BT647" s="130"/>
      <c r="BU647" s="130"/>
      <c r="BV647" s="130"/>
      <c r="BW647" s="130"/>
      <c r="BX647" s="130"/>
      <c r="BY647" s="130"/>
      <c r="BZ647" s="130"/>
      <c r="CA647" s="130"/>
      <c r="CB647" s="130"/>
      <c r="CC647" s="130"/>
      <c r="CD647" s="130"/>
      <c r="CE647" s="130"/>
      <c r="CF647" s="130"/>
      <c r="CG647" s="130"/>
      <c r="CH647" s="130"/>
      <c r="CI647" s="130"/>
      <c r="CJ647" s="130"/>
      <c r="CK647" s="130"/>
      <c r="CL647" s="130"/>
      <c r="CM647" s="130"/>
      <c r="CN647" s="130"/>
      <c r="CO647" s="130"/>
      <c r="CP647" s="130"/>
      <c r="CQ647" s="130"/>
      <c r="CR647" s="130"/>
      <c r="CS647" s="130"/>
      <c r="CT647" s="130"/>
      <c r="CU647" s="130"/>
      <c r="CV647" s="130"/>
      <c r="CW647" s="130"/>
      <c r="CX647" s="130"/>
      <c r="CY647" s="130"/>
      <c r="CZ647" s="130"/>
    </row>
    <row r="648" spans="1:104">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0"/>
      <c r="AL648" s="130"/>
      <c r="AM648" s="130"/>
      <c r="AN648" s="130"/>
      <c r="AO648" s="130"/>
      <c r="AP648" s="130"/>
      <c r="AQ648" s="130"/>
      <c r="AR648" s="130"/>
      <c r="AS648" s="130"/>
      <c r="AT648" s="130"/>
      <c r="AU648" s="130"/>
      <c r="AV648" s="130"/>
      <c r="AW648" s="130"/>
      <c r="AX648" s="130"/>
      <c r="AY648" s="130"/>
      <c r="AZ648" s="130"/>
      <c r="BA648" s="130"/>
      <c r="BB648" s="130"/>
      <c r="BC648" s="130"/>
      <c r="BD648" s="130"/>
      <c r="BE648" s="130"/>
      <c r="BF648" s="130"/>
      <c r="BG648" s="130"/>
      <c r="BH648" s="130"/>
      <c r="BI648" s="130"/>
      <c r="BJ648" s="130"/>
      <c r="BK648" s="130"/>
      <c r="BL648" s="130"/>
      <c r="BM648" s="130"/>
      <c r="BN648" s="130"/>
      <c r="BO648" s="130"/>
      <c r="BP648" s="130"/>
      <c r="BQ648" s="130"/>
      <c r="BR648" s="130"/>
      <c r="BS648" s="130"/>
      <c r="BT648" s="130"/>
      <c r="BU648" s="130"/>
      <c r="BV648" s="130"/>
      <c r="BW648" s="130"/>
      <c r="BX648" s="130"/>
      <c r="BY648" s="130"/>
      <c r="BZ648" s="130"/>
      <c r="CA648" s="130"/>
      <c r="CB648" s="130"/>
      <c r="CC648" s="130"/>
      <c r="CD648" s="130"/>
      <c r="CE648" s="130"/>
      <c r="CF648" s="130"/>
      <c r="CG648" s="130"/>
      <c r="CH648" s="130"/>
      <c r="CI648" s="130"/>
      <c r="CJ648" s="130"/>
      <c r="CK648" s="130"/>
      <c r="CL648" s="130"/>
      <c r="CM648" s="130"/>
      <c r="CN648" s="130"/>
      <c r="CO648" s="130"/>
      <c r="CP648" s="130"/>
      <c r="CQ648" s="130"/>
      <c r="CR648" s="130"/>
      <c r="CS648" s="130"/>
      <c r="CT648" s="130"/>
      <c r="CU648" s="130"/>
      <c r="CV648" s="130"/>
      <c r="CW648" s="130"/>
      <c r="CX648" s="130"/>
      <c r="CY648" s="130"/>
      <c r="CZ648" s="130"/>
    </row>
    <row r="649" spans="1:104">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0"/>
      <c r="AU649" s="130"/>
      <c r="AV649" s="130"/>
      <c r="AW649" s="130"/>
      <c r="AX649" s="130"/>
      <c r="AY649" s="130"/>
      <c r="AZ649" s="130"/>
      <c r="BA649" s="130"/>
      <c r="BB649" s="130"/>
      <c r="BC649" s="130"/>
      <c r="BD649" s="130"/>
      <c r="BE649" s="130"/>
      <c r="BF649" s="130"/>
      <c r="BG649" s="130"/>
      <c r="BH649" s="130"/>
      <c r="BI649" s="130"/>
      <c r="BJ649" s="130"/>
      <c r="BK649" s="130"/>
      <c r="BL649" s="130"/>
      <c r="BM649" s="130"/>
      <c r="BN649" s="130"/>
      <c r="BO649" s="130"/>
      <c r="BP649" s="130"/>
      <c r="BQ649" s="130"/>
      <c r="BR649" s="130"/>
      <c r="BS649" s="130"/>
      <c r="BT649" s="130"/>
      <c r="BU649" s="130"/>
      <c r="BV649" s="130"/>
      <c r="BW649" s="130"/>
      <c r="BX649" s="130"/>
      <c r="BY649" s="130"/>
      <c r="BZ649" s="130"/>
      <c r="CA649" s="130"/>
      <c r="CB649" s="130"/>
      <c r="CC649" s="130"/>
      <c r="CD649" s="130"/>
      <c r="CE649" s="130"/>
      <c r="CF649" s="130"/>
      <c r="CG649" s="130"/>
      <c r="CH649" s="130"/>
      <c r="CI649" s="130"/>
      <c r="CJ649" s="130"/>
      <c r="CK649" s="130"/>
      <c r="CL649" s="130"/>
      <c r="CM649" s="130"/>
      <c r="CN649" s="130"/>
      <c r="CO649" s="130"/>
      <c r="CP649" s="130"/>
      <c r="CQ649" s="130"/>
      <c r="CR649" s="130"/>
      <c r="CS649" s="130"/>
      <c r="CT649" s="130"/>
      <c r="CU649" s="130"/>
      <c r="CV649" s="130"/>
      <c r="CW649" s="130"/>
      <c r="CX649" s="130"/>
      <c r="CY649" s="130"/>
      <c r="CZ649" s="130"/>
    </row>
    <row r="650" spans="1:104">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0"/>
      <c r="AU650" s="130"/>
      <c r="AV650" s="130"/>
      <c r="AW650" s="130"/>
      <c r="AX650" s="130"/>
      <c r="AY650" s="130"/>
      <c r="AZ650" s="130"/>
      <c r="BA650" s="130"/>
      <c r="BB650" s="130"/>
      <c r="BC650" s="130"/>
      <c r="BD650" s="130"/>
      <c r="BE650" s="130"/>
      <c r="BF650" s="130"/>
      <c r="BG650" s="130"/>
      <c r="BH650" s="130"/>
      <c r="BI650" s="130"/>
      <c r="BJ650" s="130"/>
      <c r="BK650" s="130"/>
      <c r="BL650" s="130"/>
      <c r="BM650" s="130"/>
      <c r="BN650" s="130"/>
      <c r="BO650" s="130"/>
      <c r="BP650" s="130"/>
      <c r="BQ650" s="130"/>
      <c r="BR650" s="130"/>
      <c r="BS650" s="130"/>
      <c r="BT650" s="130"/>
      <c r="BU650" s="130"/>
      <c r="BV650" s="130"/>
      <c r="BW650" s="130"/>
      <c r="BX650" s="130"/>
      <c r="BY650" s="130"/>
      <c r="BZ650" s="130"/>
      <c r="CA650" s="130"/>
      <c r="CB650" s="130"/>
      <c r="CC650" s="130"/>
      <c r="CD650" s="130"/>
      <c r="CE650" s="130"/>
      <c r="CF650" s="130"/>
      <c r="CG650" s="130"/>
      <c r="CH650" s="130"/>
      <c r="CI650" s="130"/>
      <c r="CJ650" s="130"/>
      <c r="CK650" s="130"/>
      <c r="CL650" s="130"/>
      <c r="CM650" s="130"/>
      <c r="CN650" s="130"/>
      <c r="CO650" s="130"/>
      <c r="CP650" s="130"/>
      <c r="CQ650" s="130"/>
      <c r="CR650" s="130"/>
      <c r="CS650" s="130"/>
      <c r="CT650" s="130"/>
      <c r="CU650" s="130"/>
      <c r="CV650" s="130"/>
      <c r="CW650" s="130"/>
      <c r="CX650" s="130"/>
      <c r="CY650" s="130"/>
      <c r="CZ650" s="130"/>
    </row>
    <row r="651" spans="1:104">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0"/>
      <c r="AL651" s="130"/>
      <c r="AM651" s="130"/>
      <c r="AN651" s="130"/>
      <c r="AO651" s="130"/>
      <c r="AP651" s="130"/>
      <c r="AQ651" s="130"/>
      <c r="AR651" s="130"/>
      <c r="AS651" s="130"/>
      <c r="AT651" s="130"/>
      <c r="AU651" s="130"/>
      <c r="AV651" s="130"/>
      <c r="AW651" s="130"/>
      <c r="AX651" s="130"/>
      <c r="AY651" s="130"/>
      <c r="AZ651" s="130"/>
      <c r="BA651" s="130"/>
      <c r="BB651" s="130"/>
      <c r="BC651" s="130"/>
      <c r="BD651" s="130"/>
      <c r="BE651" s="130"/>
      <c r="BF651" s="130"/>
      <c r="BG651" s="130"/>
      <c r="BH651" s="130"/>
      <c r="BI651" s="130"/>
      <c r="BJ651" s="130"/>
      <c r="BK651" s="130"/>
      <c r="BL651" s="130"/>
      <c r="BM651" s="130"/>
      <c r="BN651" s="130"/>
      <c r="BO651" s="130"/>
      <c r="BP651" s="130"/>
      <c r="BQ651" s="130"/>
      <c r="BR651" s="130"/>
      <c r="BS651" s="130"/>
      <c r="BT651" s="130"/>
      <c r="BU651" s="130"/>
      <c r="BV651" s="130"/>
      <c r="BW651" s="130"/>
      <c r="BX651" s="130"/>
      <c r="BY651" s="130"/>
      <c r="BZ651" s="130"/>
      <c r="CA651" s="130"/>
      <c r="CB651" s="130"/>
      <c r="CC651" s="130"/>
      <c r="CD651" s="130"/>
      <c r="CE651" s="130"/>
      <c r="CF651" s="130"/>
      <c r="CG651" s="130"/>
      <c r="CH651" s="130"/>
      <c r="CI651" s="130"/>
      <c r="CJ651" s="130"/>
      <c r="CK651" s="130"/>
      <c r="CL651" s="130"/>
      <c r="CM651" s="130"/>
      <c r="CN651" s="130"/>
      <c r="CO651" s="130"/>
      <c r="CP651" s="130"/>
      <c r="CQ651" s="130"/>
      <c r="CR651" s="130"/>
      <c r="CS651" s="130"/>
      <c r="CT651" s="130"/>
      <c r="CU651" s="130"/>
      <c r="CV651" s="130"/>
      <c r="CW651" s="130"/>
      <c r="CX651" s="130"/>
      <c r="CY651" s="130"/>
      <c r="CZ651" s="130"/>
    </row>
    <row r="652" spans="1:104">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0"/>
      <c r="AL652" s="130"/>
      <c r="AM652" s="130"/>
      <c r="AN652" s="130"/>
      <c r="AO652" s="130"/>
      <c r="AP652" s="130"/>
      <c r="AQ652" s="130"/>
      <c r="AR652" s="130"/>
      <c r="AS652" s="130"/>
      <c r="AT652" s="130"/>
      <c r="AU652" s="130"/>
      <c r="AV652" s="130"/>
      <c r="AW652" s="130"/>
      <c r="AX652" s="130"/>
      <c r="AY652" s="130"/>
      <c r="AZ652" s="130"/>
      <c r="BA652" s="130"/>
      <c r="BB652" s="130"/>
      <c r="BC652" s="130"/>
      <c r="BD652" s="130"/>
      <c r="BE652" s="130"/>
      <c r="BF652" s="130"/>
      <c r="BG652" s="130"/>
      <c r="BH652" s="130"/>
      <c r="BI652" s="130"/>
      <c r="BJ652" s="130"/>
      <c r="BK652" s="130"/>
      <c r="BL652" s="130"/>
      <c r="BM652" s="130"/>
      <c r="BN652" s="130"/>
      <c r="BO652" s="130"/>
      <c r="BP652" s="130"/>
      <c r="BQ652" s="130"/>
      <c r="BR652" s="130"/>
      <c r="BS652" s="130"/>
      <c r="BT652" s="130"/>
      <c r="BU652" s="130"/>
      <c r="BV652" s="130"/>
      <c r="BW652" s="130"/>
      <c r="BX652" s="130"/>
      <c r="BY652" s="130"/>
      <c r="BZ652" s="130"/>
      <c r="CA652" s="130"/>
      <c r="CB652" s="130"/>
      <c r="CC652" s="130"/>
      <c r="CD652" s="130"/>
      <c r="CE652" s="130"/>
      <c r="CF652" s="130"/>
      <c r="CG652" s="130"/>
      <c r="CH652" s="130"/>
      <c r="CI652" s="130"/>
      <c r="CJ652" s="130"/>
      <c r="CK652" s="130"/>
      <c r="CL652" s="130"/>
      <c r="CM652" s="130"/>
      <c r="CN652" s="130"/>
      <c r="CO652" s="130"/>
      <c r="CP652" s="130"/>
      <c r="CQ652" s="130"/>
      <c r="CR652" s="130"/>
      <c r="CS652" s="130"/>
      <c r="CT652" s="130"/>
      <c r="CU652" s="130"/>
      <c r="CV652" s="130"/>
      <c r="CW652" s="130"/>
      <c r="CX652" s="130"/>
      <c r="CY652" s="130"/>
      <c r="CZ652" s="130"/>
    </row>
    <row r="653" spans="1:104">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0"/>
      <c r="AU653" s="130"/>
      <c r="AV653" s="130"/>
      <c r="AW653" s="130"/>
      <c r="AX653" s="130"/>
      <c r="AY653" s="130"/>
      <c r="AZ653" s="130"/>
      <c r="BA653" s="130"/>
      <c r="BB653" s="130"/>
      <c r="BC653" s="130"/>
      <c r="BD653" s="130"/>
      <c r="BE653" s="130"/>
      <c r="BF653" s="130"/>
      <c r="BG653" s="130"/>
      <c r="BH653" s="130"/>
      <c r="BI653" s="130"/>
      <c r="BJ653" s="130"/>
      <c r="BK653" s="130"/>
      <c r="BL653" s="130"/>
      <c r="BM653" s="130"/>
      <c r="BN653" s="130"/>
      <c r="BO653" s="130"/>
      <c r="BP653" s="130"/>
      <c r="BQ653" s="130"/>
      <c r="BR653" s="130"/>
      <c r="BS653" s="130"/>
      <c r="BT653" s="130"/>
      <c r="BU653" s="130"/>
      <c r="BV653" s="130"/>
      <c r="BW653" s="130"/>
      <c r="BX653" s="130"/>
      <c r="BY653" s="130"/>
      <c r="BZ653" s="130"/>
      <c r="CA653" s="130"/>
      <c r="CB653" s="130"/>
      <c r="CC653" s="130"/>
      <c r="CD653" s="130"/>
      <c r="CE653" s="130"/>
      <c r="CF653" s="130"/>
      <c r="CG653" s="130"/>
      <c r="CH653" s="130"/>
      <c r="CI653" s="130"/>
      <c r="CJ653" s="130"/>
      <c r="CK653" s="130"/>
      <c r="CL653" s="130"/>
      <c r="CM653" s="130"/>
      <c r="CN653" s="130"/>
      <c r="CO653" s="130"/>
      <c r="CP653" s="130"/>
      <c r="CQ653" s="130"/>
      <c r="CR653" s="130"/>
      <c r="CS653" s="130"/>
      <c r="CT653" s="130"/>
      <c r="CU653" s="130"/>
      <c r="CV653" s="130"/>
      <c r="CW653" s="130"/>
      <c r="CX653" s="130"/>
      <c r="CY653" s="130"/>
      <c r="CZ653" s="130"/>
    </row>
    <row r="654" spans="1:104">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0"/>
      <c r="AU654" s="130"/>
      <c r="AV654" s="130"/>
      <c r="AW654" s="130"/>
      <c r="AX654" s="130"/>
      <c r="AY654" s="130"/>
      <c r="AZ654" s="130"/>
      <c r="BA654" s="130"/>
      <c r="BB654" s="130"/>
      <c r="BC654" s="130"/>
      <c r="BD654" s="130"/>
      <c r="BE654" s="130"/>
      <c r="BF654" s="130"/>
      <c r="BG654" s="130"/>
      <c r="BH654" s="130"/>
      <c r="BI654" s="130"/>
      <c r="BJ654" s="130"/>
      <c r="BK654" s="130"/>
      <c r="BL654" s="130"/>
      <c r="BM654" s="130"/>
      <c r="BN654" s="130"/>
      <c r="BO654" s="130"/>
      <c r="BP654" s="130"/>
      <c r="BQ654" s="130"/>
      <c r="BR654" s="130"/>
      <c r="BS654" s="130"/>
      <c r="BT654" s="130"/>
      <c r="BU654" s="130"/>
      <c r="BV654" s="130"/>
      <c r="BW654" s="130"/>
      <c r="BX654" s="130"/>
      <c r="BY654" s="130"/>
      <c r="BZ654" s="130"/>
      <c r="CA654" s="130"/>
      <c r="CB654" s="130"/>
      <c r="CC654" s="130"/>
      <c r="CD654" s="130"/>
      <c r="CE654" s="130"/>
      <c r="CF654" s="130"/>
      <c r="CG654" s="130"/>
      <c r="CH654" s="130"/>
      <c r="CI654" s="130"/>
      <c r="CJ654" s="130"/>
      <c r="CK654" s="130"/>
      <c r="CL654" s="130"/>
      <c r="CM654" s="130"/>
      <c r="CN654" s="130"/>
      <c r="CO654" s="130"/>
      <c r="CP654" s="130"/>
      <c r="CQ654" s="130"/>
      <c r="CR654" s="130"/>
      <c r="CS654" s="130"/>
      <c r="CT654" s="130"/>
      <c r="CU654" s="130"/>
      <c r="CV654" s="130"/>
      <c r="CW654" s="130"/>
      <c r="CX654" s="130"/>
      <c r="CY654" s="130"/>
      <c r="CZ654" s="130"/>
    </row>
    <row r="655" spans="1:104">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0"/>
      <c r="AL655" s="130"/>
      <c r="AM655" s="130"/>
      <c r="AN655" s="130"/>
      <c r="AO655" s="130"/>
      <c r="AP655" s="130"/>
      <c r="AQ655" s="130"/>
      <c r="AR655" s="130"/>
      <c r="AS655" s="130"/>
      <c r="AT655" s="130"/>
      <c r="AU655" s="130"/>
      <c r="AV655" s="130"/>
      <c r="AW655" s="130"/>
      <c r="AX655" s="130"/>
      <c r="AY655" s="130"/>
      <c r="AZ655" s="130"/>
      <c r="BA655" s="130"/>
      <c r="BB655" s="130"/>
      <c r="BC655" s="130"/>
      <c r="BD655" s="130"/>
      <c r="BE655" s="130"/>
      <c r="BF655" s="130"/>
      <c r="BG655" s="130"/>
      <c r="BH655" s="130"/>
      <c r="BI655" s="130"/>
      <c r="BJ655" s="130"/>
      <c r="BK655" s="130"/>
      <c r="BL655" s="130"/>
      <c r="BM655" s="130"/>
      <c r="BN655" s="130"/>
      <c r="BO655" s="130"/>
      <c r="BP655" s="130"/>
      <c r="BQ655" s="130"/>
      <c r="BR655" s="130"/>
      <c r="BS655" s="130"/>
      <c r="BT655" s="130"/>
      <c r="BU655" s="130"/>
      <c r="BV655" s="130"/>
      <c r="BW655" s="130"/>
      <c r="BX655" s="130"/>
      <c r="BY655" s="130"/>
      <c r="BZ655" s="130"/>
      <c r="CA655" s="130"/>
      <c r="CB655" s="130"/>
      <c r="CC655" s="130"/>
      <c r="CD655" s="130"/>
      <c r="CE655" s="130"/>
      <c r="CF655" s="130"/>
      <c r="CG655" s="130"/>
      <c r="CH655" s="130"/>
      <c r="CI655" s="130"/>
      <c r="CJ655" s="130"/>
      <c r="CK655" s="130"/>
      <c r="CL655" s="130"/>
      <c r="CM655" s="130"/>
      <c r="CN655" s="130"/>
      <c r="CO655" s="130"/>
      <c r="CP655" s="130"/>
      <c r="CQ655" s="130"/>
      <c r="CR655" s="130"/>
      <c r="CS655" s="130"/>
      <c r="CT655" s="130"/>
      <c r="CU655" s="130"/>
      <c r="CV655" s="130"/>
      <c r="CW655" s="130"/>
      <c r="CX655" s="130"/>
      <c r="CY655" s="130"/>
      <c r="CZ655" s="130"/>
    </row>
    <row r="656" spans="1:104">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0"/>
      <c r="AL656" s="130"/>
      <c r="AM656" s="130"/>
      <c r="AN656" s="130"/>
      <c r="AO656" s="130"/>
      <c r="AP656" s="130"/>
      <c r="AQ656" s="130"/>
      <c r="AR656" s="130"/>
      <c r="AS656" s="130"/>
      <c r="AT656" s="130"/>
      <c r="AU656" s="130"/>
      <c r="AV656" s="130"/>
      <c r="AW656" s="130"/>
      <c r="AX656" s="130"/>
      <c r="AY656" s="130"/>
      <c r="AZ656" s="130"/>
      <c r="BA656" s="130"/>
      <c r="BB656" s="130"/>
      <c r="BC656" s="130"/>
      <c r="BD656" s="130"/>
      <c r="BE656" s="130"/>
      <c r="BF656" s="130"/>
      <c r="BG656" s="130"/>
      <c r="BH656" s="130"/>
      <c r="BI656" s="130"/>
      <c r="BJ656" s="130"/>
      <c r="BK656" s="130"/>
      <c r="BL656" s="130"/>
      <c r="BM656" s="130"/>
      <c r="BN656" s="130"/>
      <c r="BO656" s="130"/>
      <c r="BP656" s="130"/>
      <c r="BQ656" s="130"/>
      <c r="BR656" s="130"/>
      <c r="BS656" s="130"/>
      <c r="BT656" s="130"/>
      <c r="BU656" s="130"/>
      <c r="BV656" s="130"/>
      <c r="BW656" s="130"/>
      <c r="BX656" s="130"/>
      <c r="BY656" s="130"/>
      <c r="BZ656" s="130"/>
      <c r="CA656" s="130"/>
      <c r="CB656" s="130"/>
      <c r="CC656" s="130"/>
      <c r="CD656" s="130"/>
      <c r="CE656" s="130"/>
      <c r="CF656" s="130"/>
      <c r="CG656" s="130"/>
      <c r="CH656" s="130"/>
      <c r="CI656" s="130"/>
      <c r="CJ656" s="130"/>
      <c r="CK656" s="130"/>
      <c r="CL656" s="130"/>
      <c r="CM656" s="130"/>
      <c r="CN656" s="130"/>
      <c r="CO656" s="130"/>
      <c r="CP656" s="130"/>
      <c r="CQ656" s="130"/>
      <c r="CR656" s="130"/>
      <c r="CS656" s="130"/>
      <c r="CT656" s="130"/>
      <c r="CU656" s="130"/>
      <c r="CV656" s="130"/>
      <c r="CW656" s="130"/>
      <c r="CX656" s="130"/>
      <c r="CY656" s="130"/>
      <c r="CZ656" s="130"/>
    </row>
    <row r="657" spans="1:104">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0"/>
      <c r="AL657" s="130"/>
      <c r="AM657" s="130"/>
      <c r="AN657" s="130"/>
      <c r="AO657" s="130"/>
      <c r="AP657" s="130"/>
      <c r="AQ657" s="130"/>
      <c r="AR657" s="130"/>
      <c r="AS657" s="130"/>
      <c r="AT657" s="130"/>
      <c r="AU657" s="130"/>
      <c r="AV657" s="130"/>
      <c r="AW657" s="130"/>
      <c r="AX657" s="130"/>
      <c r="AY657" s="130"/>
      <c r="AZ657" s="130"/>
      <c r="BA657" s="130"/>
      <c r="BB657" s="130"/>
      <c r="BC657" s="130"/>
      <c r="BD657" s="130"/>
      <c r="BE657" s="130"/>
      <c r="BF657" s="130"/>
      <c r="BG657" s="130"/>
      <c r="BH657" s="130"/>
      <c r="BI657" s="130"/>
      <c r="BJ657" s="130"/>
      <c r="BK657" s="130"/>
      <c r="BL657" s="130"/>
      <c r="BM657" s="130"/>
      <c r="BN657" s="130"/>
      <c r="BO657" s="130"/>
      <c r="BP657" s="130"/>
      <c r="BQ657" s="130"/>
      <c r="BR657" s="130"/>
      <c r="BS657" s="130"/>
      <c r="BT657" s="130"/>
      <c r="BU657" s="130"/>
      <c r="BV657" s="130"/>
      <c r="BW657" s="130"/>
      <c r="BX657" s="130"/>
      <c r="BY657" s="130"/>
      <c r="BZ657" s="130"/>
      <c r="CA657" s="130"/>
      <c r="CB657" s="130"/>
      <c r="CC657" s="130"/>
      <c r="CD657" s="130"/>
      <c r="CE657" s="130"/>
      <c r="CF657" s="130"/>
      <c r="CG657" s="130"/>
      <c r="CH657" s="130"/>
      <c r="CI657" s="130"/>
      <c r="CJ657" s="130"/>
      <c r="CK657" s="130"/>
      <c r="CL657" s="130"/>
      <c r="CM657" s="130"/>
      <c r="CN657" s="130"/>
      <c r="CO657" s="130"/>
      <c r="CP657" s="130"/>
      <c r="CQ657" s="130"/>
      <c r="CR657" s="130"/>
      <c r="CS657" s="130"/>
      <c r="CT657" s="130"/>
      <c r="CU657" s="130"/>
      <c r="CV657" s="130"/>
      <c r="CW657" s="130"/>
      <c r="CX657" s="130"/>
      <c r="CY657" s="130"/>
      <c r="CZ657" s="130"/>
    </row>
    <row r="658" spans="1:104">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0"/>
      <c r="AU658" s="130"/>
      <c r="AV658" s="130"/>
      <c r="AW658" s="130"/>
      <c r="AX658" s="130"/>
      <c r="AY658" s="130"/>
      <c r="AZ658" s="130"/>
      <c r="BA658" s="130"/>
      <c r="BB658" s="130"/>
      <c r="BC658" s="130"/>
      <c r="BD658" s="130"/>
      <c r="BE658" s="130"/>
      <c r="BF658" s="130"/>
      <c r="BG658" s="130"/>
      <c r="BH658" s="130"/>
      <c r="BI658" s="130"/>
      <c r="BJ658" s="130"/>
      <c r="BK658" s="130"/>
      <c r="BL658" s="130"/>
      <c r="BM658" s="130"/>
      <c r="BN658" s="130"/>
      <c r="BO658" s="130"/>
      <c r="BP658" s="130"/>
      <c r="BQ658" s="130"/>
      <c r="BR658" s="130"/>
      <c r="BS658" s="130"/>
      <c r="BT658" s="130"/>
      <c r="BU658" s="130"/>
      <c r="BV658" s="130"/>
      <c r="BW658" s="130"/>
      <c r="BX658" s="130"/>
      <c r="BY658" s="130"/>
      <c r="BZ658" s="130"/>
      <c r="CA658" s="130"/>
      <c r="CB658" s="130"/>
      <c r="CC658" s="130"/>
      <c r="CD658" s="130"/>
      <c r="CE658" s="130"/>
      <c r="CF658" s="130"/>
      <c r="CG658" s="130"/>
      <c r="CH658" s="130"/>
      <c r="CI658" s="130"/>
      <c r="CJ658" s="130"/>
      <c r="CK658" s="130"/>
      <c r="CL658" s="130"/>
      <c r="CM658" s="130"/>
      <c r="CN658" s="130"/>
      <c r="CO658" s="130"/>
      <c r="CP658" s="130"/>
      <c r="CQ658" s="130"/>
      <c r="CR658" s="130"/>
      <c r="CS658" s="130"/>
      <c r="CT658" s="130"/>
      <c r="CU658" s="130"/>
      <c r="CV658" s="130"/>
      <c r="CW658" s="130"/>
      <c r="CX658" s="130"/>
      <c r="CY658" s="130"/>
      <c r="CZ658" s="130"/>
    </row>
    <row r="659" spans="1:104">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c r="AU659" s="130"/>
      <c r="AV659" s="130"/>
      <c r="AW659" s="130"/>
      <c r="AX659" s="130"/>
      <c r="AY659" s="130"/>
      <c r="AZ659" s="130"/>
      <c r="BA659" s="130"/>
      <c r="BB659" s="130"/>
      <c r="BC659" s="130"/>
      <c r="BD659" s="130"/>
      <c r="BE659" s="130"/>
      <c r="BF659" s="130"/>
      <c r="BG659" s="130"/>
      <c r="BH659" s="130"/>
      <c r="BI659" s="130"/>
      <c r="BJ659" s="130"/>
      <c r="BK659" s="130"/>
      <c r="BL659" s="130"/>
      <c r="BM659" s="130"/>
      <c r="BN659" s="130"/>
      <c r="BO659" s="130"/>
      <c r="BP659" s="130"/>
      <c r="BQ659" s="130"/>
      <c r="BR659" s="130"/>
      <c r="BS659" s="130"/>
      <c r="BT659" s="130"/>
      <c r="BU659" s="130"/>
      <c r="BV659" s="130"/>
      <c r="BW659" s="130"/>
      <c r="BX659" s="130"/>
      <c r="BY659" s="130"/>
      <c r="BZ659" s="130"/>
      <c r="CA659" s="130"/>
      <c r="CB659" s="130"/>
      <c r="CC659" s="130"/>
      <c r="CD659" s="130"/>
      <c r="CE659" s="130"/>
      <c r="CF659" s="130"/>
      <c r="CG659" s="130"/>
      <c r="CH659" s="130"/>
      <c r="CI659" s="130"/>
      <c r="CJ659" s="130"/>
      <c r="CK659" s="130"/>
      <c r="CL659" s="130"/>
      <c r="CM659" s="130"/>
      <c r="CN659" s="130"/>
      <c r="CO659" s="130"/>
      <c r="CP659" s="130"/>
      <c r="CQ659" s="130"/>
      <c r="CR659" s="130"/>
      <c r="CS659" s="130"/>
      <c r="CT659" s="130"/>
      <c r="CU659" s="130"/>
      <c r="CV659" s="130"/>
      <c r="CW659" s="130"/>
      <c r="CX659" s="130"/>
      <c r="CY659" s="130"/>
      <c r="CZ659" s="130"/>
    </row>
    <row r="660" spans="1:104">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c r="AU660" s="130"/>
      <c r="AV660" s="130"/>
      <c r="AW660" s="130"/>
      <c r="AX660" s="130"/>
      <c r="AY660" s="130"/>
      <c r="AZ660" s="130"/>
      <c r="BA660" s="130"/>
      <c r="BB660" s="130"/>
      <c r="BC660" s="130"/>
      <c r="BD660" s="130"/>
      <c r="BE660" s="130"/>
      <c r="BF660" s="130"/>
      <c r="BG660" s="130"/>
      <c r="BH660" s="130"/>
      <c r="BI660" s="130"/>
      <c r="BJ660" s="130"/>
      <c r="BK660" s="130"/>
      <c r="BL660" s="130"/>
      <c r="BM660" s="130"/>
      <c r="BN660" s="130"/>
      <c r="BO660" s="130"/>
      <c r="BP660" s="130"/>
      <c r="BQ660" s="130"/>
      <c r="BR660" s="130"/>
      <c r="BS660" s="130"/>
      <c r="BT660" s="130"/>
      <c r="BU660" s="130"/>
      <c r="BV660" s="130"/>
      <c r="BW660" s="130"/>
      <c r="BX660" s="130"/>
      <c r="BY660" s="130"/>
      <c r="BZ660" s="130"/>
      <c r="CA660" s="130"/>
      <c r="CB660" s="130"/>
      <c r="CC660" s="130"/>
      <c r="CD660" s="130"/>
      <c r="CE660" s="130"/>
      <c r="CF660" s="130"/>
      <c r="CG660" s="130"/>
      <c r="CH660" s="130"/>
      <c r="CI660" s="130"/>
      <c r="CJ660" s="130"/>
      <c r="CK660" s="130"/>
      <c r="CL660" s="130"/>
      <c r="CM660" s="130"/>
      <c r="CN660" s="130"/>
      <c r="CO660" s="130"/>
      <c r="CP660" s="130"/>
      <c r="CQ660" s="130"/>
      <c r="CR660" s="130"/>
      <c r="CS660" s="130"/>
      <c r="CT660" s="130"/>
      <c r="CU660" s="130"/>
      <c r="CV660" s="130"/>
      <c r="CW660" s="130"/>
      <c r="CX660" s="130"/>
      <c r="CY660" s="130"/>
      <c r="CZ660" s="130"/>
    </row>
    <row r="661" spans="1:104">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0"/>
      <c r="AU661" s="130"/>
      <c r="AV661" s="130"/>
      <c r="AW661" s="130"/>
      <c r="AX661" s="130"/>
      <c r="AY661" s="130"/>
      <c r="AZ661" s="130"/>
      <c r="BA661" s="130"/>
      <c r="BB661" s="130"/>
      <c r="BC661" s="130"/>
      <c r="BD661" s="130"/>
      <c r="BE661" s="130"/>
      <c r="BF661" s="130"/>
      <c r="BG661" s="130"/>
      <c r="BH661" s="130"/>
      <c r="BI661" s="130"/>
      <c r="BJ661" s="130"/>
      <c r="BK661" s="130"/>
      <c r="BL661" s="130"/>
      <c r="BM661" s="130"/>
      <c r="BN661" s="130"/>
      <c r="BO661" s="130"/>
      <c r="BP661" s="130"/>
      <c r="BQ661" s="130"/>
      <c r="BR661" s="130"/>
      <c r="BS661" s="130"/>
      <c r="BT661" s="130"/>
      <c r="BU661" s="130"/>
      <c r="BV661" s="130"/>
      <c r="BW661" s="130"/>
      <c r="BX661" s="130"/>
      <c r="BY661" s="130"/>
      <c r="BZ661" s="130"/>
      <c r="CA661" s="130"/>
      <c r="CB661" s="130"/>
      <c r="CC661" s="130"/>
      <c r="CD661" s="130"/>
      <c r="CE661" s="130"/>
      <c r="CF661" s="130"/>
      <c r="CG661" s="130"/>
      <c r="CH661" s="130"/>
      <c r="CI661" s="130"/>
      <c r="CJ661" s="130"/>
      <c r="CK661" s="130"/>
      <c r="CL661" s="130"/>
      <c r="CM661" s="130"/>
      <c r="CN661" s="130"/>
      <c r="CO661" s="130"/>
      <c r="CP661" s="130"/>
      <c r="CQ661" s="130"/>
      <c r="CR661" s="130"/>
      <c r="CS661" s="130"/>
      <c r="CT661" s="130"/>
      <c r="CU661" s="130"/>
      <c r="CV661" s="130"/>
      <c r="CW661" s="130"/>
      <c r="CX661" s="130"/>
      <c r="CY661" s="130"/>
      <c r="CZ661" s="130"/>
    </row>
    <row r="662" spans="1:104">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0"/>
      <c r="AU662" s="130"/>
      <c r="AV662" s="130"/>
      <c r="AW662" s="130"/>
      <c r="AX662" s="130"/>
      <c r="AY662" s="130"/>
      <c r="AZ662" s="130"/>
      <c r="BA662" s="130"/>
      <c r="BB662" s="130"/>
      <c r="BC662" s="130"/>
      <c r="BD662" s="130"/>
      <c r="BE662" s="130"/>
      <c r="BF662" s="130"/>
      <c r="BG662" s="130"/>
      <c r="BH662" s="130"/>
      <c r="BI662" s="130"/>
      <c r="BJ662" s="130"/>
      <c r="BK662" s="130"/>
      <c r="BL662" s="130"/>
      <c r="BM662" s="130"/>
      <c r="BN662" s="130"/>
      <c r="BO662" s="130"/>
      <c r="BP662" s="130"/>
      <c r="BQ662" s="130"/>
      <c r="BR662" s="130"/>
      <c r="BS662" s="130"/>
      <c r="BT662" s="130"/>
      <c r="BU662" s="130"/>
      <c r="BV662" s="130"/>
      <c r="BW662" s="130"/>
      <c r="BX662" s="130"/>
      <c r="BY662" s="130"/>
      <c r="BZ662" s="130"/>
      <c r="CA662" s="130"/>
      <c r="CB662" s="130"/>
      <c r="CC662" s="130"/>
      <c r="CD662" s="130"/>
      <c r="CE662" s="130"/>
      <c r="CF662" s="130"/>
      <c r="CG662" s="130"/>
      <c r="CH662" s="130"/>
      <c r="CI662" s="130"/>
      <c r="CJ662" s="130"/>
      <c r="CK662" s="130"/>
      <c r="CL662" s="130"/>
      <c r="CM662" s="130"/>
      <c r="CN662" s="130"/>
      <c r="CO662" s="130"/>
      <c r="CP662" s="130"/>
      <c r="CQ662" s="130"/>
      <c r="CR662" s="130"/>
      <c r="CS662" s="130"/>
      <c r="CT662" s="130"/>
      <c r="CU662" s="130"/>
      <c r="CV662" s="130"/>
      <c r="CW662" s="130"/>
      <c r="CX662" s="130"/>
      <c r="CY662" s="130"/>
      <c r="CZ662" s="130"/>
    </row>
    <row r="663" spans="1:104">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c r="AY663" s="130"/>
      <c r="AZ663" s="130"/>
      <c r="BA663" s="130"/>
      <c r="BB663" s="130"/>
      <c r="BC663" s="130"/>
      <c r="BD663" s="130"/>
      <c r="BE663" s="130"/>
      <c r="BF663" s="130"/>
      <c r="BG663" s="130"/>
      <c r="BH663" s="130"/>
      <c r="BI663" s="130"/>
      <c r="BJ663" s="130"/>
      <c r="BK663" s="130"/>
      <c r="BL663" s="130"/>
      <c r="BM663" s="130"/>
      <c r="BN663" s="130"/>
      <c r="BO663" s="130"/>
      <c r="BP663" s="130"/>
      <c r="BQ663" s="130"/>
      <c r="BR663" s="130"/>
      <c r="BS663" s="130"/>
      <c r="BT663" s="130"/>
      <c r="BU663" s="130"/>
      <c r="BV663" s="130"/>
      <c r="BW663" s="130"/>
      <c r="BX663" s="130"/>
      <c r="BY663" s="130"/>
      <c r="BZ663" s="130"/>
      <c r="CA663" s="130"/>
      <c r="CB663" s="130"/>
      <c r="CC663" s="130"/>
      <c r="CD663" s="130"/>
      <c r="CE663" s="130"/>
      <c r="CF663" s="130"/>
      <c r="CG663" s="130"/>
      <c r="CH663" s="130"/>
      <c r="CI663" s="130"/>
      <c r="CJ663" s="130"/>
      <c r="CK663" s="130"/>
      <c r="CL663" s="130"/>
      <c r="CM663" s="130"/>
      <c r="CN663" s="130"/>
      <c r="CO663" s="130"/>
      <c r="CP663" s="130"/>
      <c r="CQ663" s="130"/>
      <c r="CR663" s="130"/>
      <c r="CS663" s="130"/>
      <c r="CT663" s="130"/>
      <c r="CU663" s="130"/>
      <c r="CV663" s="130"/>
      <c r="CW663" s="130"/>
      <c r="CX663" s="130"/>
      <c r="CY663" s="130"/>
      <c r="CZ663" s="130"/>
    </row>
    <row r="664" spans="1:104">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c r="AU664" s="130"/>
      <c r="AV664" s="130"/>
      <c r="AW664" s="130"/>
      <c r="AX664" s="130"/>
      <c r="AY664" s="130"/>
      <c r="AZ664" s="130"/>
      <c r="BA664" s="130"/>
      <c r="BB664" s="130"/>
      <c r="BC664" s="130"/>
      <c r="BD664" s="130"/>
      <c r="BE664" s="130"/>
      <c r="BF664" s="130"/>
      <c r="BG664" s="130"/>
      <c r="BH664" s="130"/>
      <c r="BI664" s="130"/>
      <c r="BJ664" s="130"/>
      <c r="BK664" s="130"/>
      <c r="BL664" s="130"/>
      <c r="BM664" s="130"/>
      <c r="BN664" s="130"/>
      <c r="BO664" s="130"/>
      <c r="BP664" s="130"/>
      <c r="BQ664" s="130"/>
      <c r="BR664" s="130"/>
      <c r="BS664" s="130"/>
      <c r="BT664" s="130"/>
      <c r="BU664" s="130"/>
      <c r="BV664" s="130"/>
      <c r="BW664" s="130"/>
      <c r="BX664" s="130"/>
      <c r="BY664" s="130"/>
      <c r="BZ664" s="130"/>
      <c r="CA664" s="130"/>
      <c r="CB664" s="130"/>
      <c r="CC664" s="130"/>
      <c r="CD664" s="130"/>
      <c r="CE664" s="130"/>
      <c r="CF664" s="130"/>
      <c r="CG664" s="130"/>
      <c r="CH664" s="130"/>
      <c r="CI664" s="130"/>
      <c r="CJ664" s="130"/>
      <c r="CK664" s="130"/>
      <c r="CL664" s="130"/>
      <c r="CM664" s="130"/>
      <c r="CN664" s="130"/>
      <c r="CO664" s="130"/>
      <c r="CP664" s="130"/>
      <c r="CQ664" s="130"/>
      <c r="CR664" s="130"/>
      <c r="CS664" s="130"/>
      <c r="CT664" s="130"/>
      <c r="CU664" s="130"/>
      <c r="CV664" s="130"/>
      <c r="CW664" s="130"/>
      <c r="CX664" s="130"/>
      <c r="CY664" s="130"/>
      <c r="CZ664" s="130"/>
    </row>
    <row r="665" spans="1:104">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0"/>
      <c r="AL665" s="130"/>
      <c r="AM665" s="130"/>
      <c r="AN665" s="130"/>
      <c r="AO665" s="130"/>
      <c r="AP665" s="130"/>
      <c r="AQ665" s="130"/>
      <c r="AR665" s="130"/>
      <c r="AS665" s="130"/>
      <c r="AT665" s="130"/>
      <c r="AU665" s="130"/>
      <c r="AV665" s="130"/>
      <c r="AW665" s="130"/>
      <c r="AX665" s="130"/>
      <c r="AY665" s="130"/>
      <c r="AZ665" s="130"/>
      <c r="BA665" s="130"/>
      <c r="BB665" s="130"/>
      <c r="BC665" s="130"/>
      <c r="BD665" s="130"/>
      <c r="BE665" s="130"/>
      <c r="BF665" s="130"/>
      <c r="BG665" s="130"/>
      <c r="BH665" s="130"/>
      <c r="BI665" s="130"/>
      <c r="BJ665" s="130"/>
      <c r="BK665" s="130"/>
      <c r="BL665" s="130"/>
      <c r="BM665" s="130"/>
      <c r="BN665" s="130"/>
      <c r="BO665" s="130"/>
      <c r="BP665" s="130"/>
      <c r="BQ665" s="130"/>
      <c r="BR665" s="130"/>
      <c r="BS665" s="130"/>
      <c r="BT665" s="130"/>
      <c r="BU665" s="130"/>
      <c r="BV665" s="130"/>
      <c r="BW665" s="130"/>
      <c r="BX665" s="130"/>
      <c r="BY665" s="130"/>
      <c r="BZ665" s="130"/>
      <c r="CA665" s="130"/>
      <c r="CB665" s="130"/>
      <c r="CC665" s="130"/>
      <c r="CD665" s="130"/>
      <c r="CE665" s="130"/>
      <c r="CF665" s="130"/>
      <c r="CG665" s="130"/>
      <c r="CH665" s="130"/>
      <c r="CI665" s="130"/>
      <c r="CJ665" s="130"/>
      <c r="CK665" s="130"/>
      <c r="CL665" s="130"/>
      <c r="CM665" s="130"/>
      <c r="CN665" s="130"/>
      <c r="CO665" s="130"/>
      <c r="CP665" s="130"/>
      <c r="CQ665" s="130"/>
      <c r="CR665" s="130"/>
      <c r="CS665" s="130"/>
      <c r="CT665" s="130"/>
      <c r="CU665" s="130"/>
      <c r="CV665" s="130"/>
      <c r="CW665" s="130"/>
      <c r="CX665" s="130"/>
      <c r="CY665" s="130"/>
      <c r="CZ665" s="130"/>
    </row>
    <row r="666" spans="1:104">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0"/>
      <c r="AU666" s="130"/>
      <c r="AV666" s="130"/>
      <c r="AW666" s="130"/>
      <c r="AX666" s="130"/>
      <c r="AY666" s="130"/>
      <c r="AZ666" s="130"/>
      <c r="BA666" s="130"/>
      <c r="BB666" s="130"/>
      <c r="BC666" s="130"/>
      <c r="BD666" s="130"/>
      <c r="BE666" s="130"/>
      <c r="BF666" s="130"/>
      <c r="BG666" s="130"/>
      <c r="BH666" s="130"/>
      <c r="BI666" s="130"/>
      <c r="BJ666" s="130"/>
      <c r="BK666" s="130"/>
      <c r="BL666" s="130"/>
      <c r="BM666" s="130"/>
      <c r="BN666" s="130"/>
      <c r="BO666" s="130"/>
      <c r="BP666" s="130"/>
      <c r="BQ666" s="130"/>
      <c r="BR666" s="130"/>
      <c r="BS666" s="130"/>
      <c r="BT666" s="130"/>
      <c r="BU666" s="130"/>
      <c r="BV666" s="130"/>
      <c r="BW666" s="130"/>
      <c r="BX666" s="130"/>
      <c r="BY666" s="130"/>
      <c r="BZ666" s="130"/>
      <c r="CA666" s="130"/>
      <c r="CB666" s="130"/>
      <c r="CC666" s="130"/>
      <c r="CD666" s="130"/>
      <c r="CE666" s="130"/>
      <c r="CF666" s="130"/>
      <c r="CG666" s="130"/>
      <c r="CH666" s="130"/>
      <c r="CI666" s="130"/>
      <c r="CJ666" s="130"/>
      <c r="CK666" s="130"/>
      <c r="CL666" s="130"/>
      <c r="CM666" s="130"/>
      <c r="CN666" s="130"/>
      <c r="CO666" s="130"/>
      <c r="CP666" s="130"/>
      <c r="CQ666" s="130"/>
      <c r="CR666" s="130"/>
      <c r="CS666" s="130"/>
      <c r="CT666" s="130"/>
      <c r="CU666" s="130"/>
      <c r="CV666" s="130"/>
      <c r="CW666" s="130"/>
      <c r="CX666" s="130"/>
      <c r="CY666" s="130"/>
      <c r="CZ666" s="130"/>
    </row>
    <row r="667" spans="1:104">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c r="AU667" s="130"/>
      <c r="AV667" s="130"/>
      <c r="AW667" s="130"/>
      <c r="AX667" s="130"/>
      <c r="AY667" s="130"/>
      <c r="AZ667" s="130"/>
      <c r="BA667" s="130"/>
      <c r="BB667" s="130"/>
      <c r="BC667" s="130"/>
      <c r="BD667" s="130"/>
      <c r="BE667" s="130"/>
      <c r="BF667" s="130"/>
      <c r="BG667" s="130"/>
      <c r="BH667" s="130"/>
      <c r="BI667" s="130"/>
      <c r="BJ667" s="130"/>
      <c r="BK667" s="130"/>
      <c r="BL667" s="130"/>
      <c r="BM667" s="130"/>
      <c r="BN667" s="130"/>
      <c r="BO667" s="130"/>
      <c r="BP667" s="130"/>
      <c r="BQ667" s="130"/>
      <c r="BR667" s="130"/>
      <c r="BS667" s="130"/>
      <c r="BT667" s="130"/>
      <c r="BU667" s="130"/>
      <c r="BV667" s="130"/>
      <c r="BW667" s="130"/>
      <c r="BX667" s="130"/>
      <c r="BY667" s="130"/>
      <c r="BZ667" s="130"/>
      <c r="CA667" s="130"/>
      <c r="CB667" s="130"/>
      <c r="CC667" s="130"/>
      <c r="CD667" s="130"/>
      <c r="CE667" s="130"/>
      <c r="CF667" s="130"/>
      <c r="CG667" s="130"/>
      <c r="CH667" s="130"/>
      <c r="CI667" s="130"/>
      <c r="CJ667" s="130"/>
      <c r="CK667" s="130"/>
      <c r="CL667" s="130"/>
      <c r="CM667" s="130"/>
      <c r="CN667" s="130"/>
      <c r="CO667" s="130"/>
      <c r="CP667" s="130"/>
      <c r="CQ667" s="130"/>
      <c r="CR667" s="130"/>
      <c r="CS667" s="130"/>
      <c r="CT667" s="130"/>
      <c r="CU667" s="130"/>
      <c r="CV667" s="130"/>
      <c r="CW667" s="130"/>
      <c r="CX667" s="130"/>
      <c r="CY667" s="130"/>
      <c r="CZ667" s="130"/>
    </row>
    <row r="668" spans="1:104">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0"/>
      <c r="AL668" s="130"/>
      <c r="AM668" s="130"/>
      <c r="AN668" s="130"/>
      <c r="AO668" s="130"/>
      <c r="AP668" s="130"/>
      <c r="AQ668" s="130"/>
      <c r="AR668" s="130"/>
      <c r="AS668" s="130"/>
      <c r="AT668" s="130"/>
      <c r="AU668" s="130"/>
      <c r="AV668" s="130"/>
      <c r="AW668" s="130"/>
      <c r="AX668" s="130"/>
      <c r="AY668" s="130"/>
      <c r="AZ668" s="130"/>
      <c r="BA668" s="130"/>
      <c r="BB668" s="130"/>
      <c r="BC668" s="130"/>
      <c r="BD668" s="130"/>
      <c r="BE668" s="130"/>
      <c r="BF668" s="130"/>
      <c r="BG668" s="130"/>
      <c r="BH668" s="130"/>
      <c r="BI668" s="130"/>
      <c r="BJ668" s="130"/>
      <c r="BK668" s="130"/>
      <c r="BL668" s="130"/>
      <c r="BM668" s="130"/>
      <c r="BN668" s="130"/>
      <c r="BO668" s="130"/>
      <c r="BP668" s="130"/>
      <c r="BQ668" s="130"/>
      <c r="BR668" s="130"/>
      <c r="BS668" s="130"/>
      <c r="BT668" s="130"/>
      <c r="BU668" s="130"/>
      <c r="BV668" s="130"/>
      <c r="BW668" s="130"/>
      <c r="BX668" s="130"/>
      <c r="BY668" s="130"/>
      <c r="BZ668" s="130"/>
      <c r="CA668" s="130"/>
      <c r="CB668" s="130"/>
      <c r="CC668" s="130"/>
      <c r="CD668" s="130"/>
      <c r="CE668" s="130"/>
      <c r="CF668" s="130"/>
      <c r="CG668" s="130"/>
      <c r="CH668" s="130"/>
      <c r="CI668" s="130"/>
      <c r="CJ668" s="130"/>
      <c r="CK668" s="130"/>
      <c r="CL668" s="130"/>
      <c r="CM668" s="130"/>
      <c r="CN668" s="130"/>
      <c r="CO668" s="130"/>
      <c r="CP668" s="130"/>
      <c r="CQ668" s="130"/>
      <c r="CR668" s="130"/>
      <c r="CS668" s="130"/>
      <c r="CT668" s="130"/>
      <c r="CU668" s="130"/>
      <c r="CV668" s="130"/>
      <c r="CW668" s="130"/>
      <c r="CX668" s="130"/>
      <c r="CY668" s="130"/>
      <c r="CZ668" s="130"/>
    </row>
    <row r="669" spans="1:104">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0"/>
      <c r="AU669" s="130"/>
      <c r="AV669" s="130"/>
      <c r="AW669" s="130"/>
      <c r="AX669" s="130"/>
      <c r="AY669" s="130"/>
      <c r="AZ669" s="130"/>
      <c r="BA669" s="130"/>
      <c r="BB669" s="130"/>
      <c r="BC669" s="130"/>
      <c r="BD669" s="130"/>
      <c r="BE669" s="130"/>
      <c r="BF669" s="130"/>
      <c r="BG669" s="130"/>
      <c r="BH669" s="130"/>
      <c r="BI669" s="130"/>
      <c r="BJ669" s="130"/>
      <c r="BK669" s="130"/>
      <c r="BL669" s="130"/>
      <c r="BM669" s="130"/>
      <c r="BN669" s="130"/>
      <c r="BO669" s="130"/>
      <c r="BP669" s="130"/>
      <c r="BQ669" s="130"/>
      <c r="BR669" s="130"/>
      <c r="BS669" s="130"/>
      <c r="BT669" s="130"/>
      <c r="BU669" s="130"/>
      <c r="BV669" s="130"/>
      <c r="BW669" s="130"/>
      <c r="BX669" s="130"/>
      <c r="BY669" s="130"/>
      <c r="BZ669" s="130"/>
      <c r="CA669" s="130"/>
      <c r="CB669" s="130"/>
      <c r="CC669" s="130"/>
      <c r="CD669" s="130"/>
      <c r="CE669" s="130"/>
      <c r="CF669" s="130"/>
      <c r="CG669" s="130"/>
      <c r="CH669" s="130"/>
      <c r="CI669" s="130"/>
      <c r="CJ669" s="130"/>
      <c r="CK669" s="130"/>
      <c r="CL669" s="130"/>
      <c r="CM669" s="130"/>
      <c r="CN669" s="130"/>
      <c r="CO669" s="130"/>
      <c r="CP669" s="130"/>
      <c r="CQ669" s="130"/>
      <c r="CR669" s="130"/>
      <c r="CS669" s="130"/>
      <c r="CT669" s="130"/>
      <c r="CU669" s="130"/>
      <c r="CV669" s="130"/>
      <c r="CW669" s="130"/>
      <c r="CX669" s="130"/>
      <c r="CY669" s="130"/>
      <c r="CZ669" s="130"/>
    </row>
    <row r="670" spans="1:104">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c r="AY670" s="130"/>
      <c r="AZ670" s="130"/>
      <c r="BA670" s="130"/>
      <c r="BB670" s="130"/>
      <c r="BC670" s="130"/>
      <c r="BD670" s="130"/>
      <c r="BE670" s="130"/>
      <c r="BF670" s="130"/>
      <c r="BG670" s="130"/>
      <c r="BH670" s="130"/>
      <c r="BI670" s="130"/>
      <c r="BJ670" s="130"/>
      <c r="BK670" s="130"/>
      <c r="BL670" s="130"/>
      <c r="BM670" s="130"/>
      <c r="BN670" s="130"/>
      <c r="BO670" s="130"/>
      <c r="BP670" s="130"/>
      <c r="BQ670" s="130"/>
      <c r="BR670" s="130"/>
      <c r="BS670" s="130"/>
      <c r="BT670" s="130"/>
      <c r="BU670" s="130"/>
      <c r="BV670" s="130"/>
      <c r="BW670" s="130"/>
      <c r="BX670" s="130"/>
      <c r="BY670" s="130"/>
      <c r="BZ670" s="130"/>
      <c r="CA670" s="130"/>
      <c r="CB670" s="130"/>
      <c r="CC670" s="130"/>
      <c r="CD670" s="130"/>
      <c r="CE670" s="130"/>
      <c r="CF670" s="130"/>
      <c r="CG670" s="130"/>
      <c r="CH670" s="130"/>
      <c r="CI670" s="130"/>
      <c r="CJ670" s="130"/>
      <c r="CK670" s="130"/>
      <c r="CL670" s="130"/>
      <c r="CM670" s="130"/>
      <c r="CN670" s="130"/>
      <c r="CO670" s="130"/>
      <c r="CP670" s="130"/>
      <c r="CQ670" s="130"/>
      <c r="CR670" s="130"/>
      <c r="CS670" s="130"/>
      <c r="CT670" s="130"/>
      <c r="CU670" s="130"/>
      <c r="CV670" s="130"/>
      <c r="CW670" s="130"/>
      <c r="CX670" s="130"/>
      <c r="CY670" s="130"/>
      <c r="CZ670" s="130"/>
    </row>
    <row r="671" spans="1:104">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0"/>
      <c r="AL671" s="130"/>
      <c r="AM671" s="130"/>
      <c r="AN671" s="130"/>
      <c r="AO671" s="130"/>
      <c r="AP671" s="130"/>
      <c r="AQ671" s="130"/>
      <c r="AR671" s="130"/>
      <c r="AS671" s="130"/>
      <c r="AT671" s="130"/>
      <c r="AU671" s="130"/>
      <c r="AV671" s="130"/>
      <c r="AW671" s="130"/>
      <c r="AX671" s="130"/>
      <c r="AY671" s="130"/>
      <c r="AZ671" s="130"/>
      <c r="BA671" s="130"/>
      <c r="BB671" s="130"/>
      <c r="BC671" s="130"/>
      <c r="BD671" s="130"/>
      <c r="BE671" s="130"/>
      <c r="BF671" s="130"/>
      <c r="BG671" s="130"/>
      <c r="BH671" s="130"/>
      <c r="BI671" s="130"/>
      <c r="BJ671" s="130"/>
      <c r="BK671" s="130"/>
      <c r="BL671" s="130"/>
      <c r="BM671" s="130"/>
      <c r="BN671" s="130"/>
      <c r="BO671" s="130"/>
      <c r="BP671" s="130"/>
      <c r="BQ671" s="130"/>
      <c r="BR671" s="130"/>
      <c r="BS671" s="130"/>
      <c r="BT671" s="130"/>
      <c r="BU671" s="130"/>
      <c r="BV671" s="130"/>
      <c r="BW671" s="130"/>
      <c r="BX671" s="130"/>
      <c r="BY671" s="130"/>
      <c r="BZ671" s="130"/>
      <c r="CA671" s="130"/>
      <c r="CB671" s="130"/>
      <c r="CC671" s="130"/>
      <c r="CD671" s="130"/>
      <c r="CE671" s="130"/>
      <c r="CF671" s="130"/>
      <c r="CG671" s="130"/>
      <c r="CH671" s="130"/>
      <c r="CI671" s="130"/>
      <c r="CJ671" s="130"/>
      <c r="CK671" s="130"/>
      <c r="CL671" s="130"/>
      <c r="CM671" s="130"/>
      <c r="CN671" s="130"/>
      <c r="CO671" s="130"/>
      <c r="CP671" s="130"/>
      <c r="CQ671" s="130"/>
      <c r="CR671" s="130"/>
      <c r="CS671" s="130"/>
      <c r="CT671" s="130"/>
      <c r="CU671" s="130"/>
      <c r="CV671" s="130"/>
      <c r="CW671" s="130"/>
      <c r="CX671" s="130"/>
      <c r="CY671" s="130"/>
      <c r="CZ671" s="130"/>
    </row>
    <row r="672" spans="1:104">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0"/>
      <c r="AL672" s="130"/>
      <c r="AM672" s="130"/>
      <c r="AN672" s="130"/>
      <c r="AO672" s="130"/>
      <c r="AP672" s="130"/>
      <c r="AQ672" s="130"/>
      <c r="AR672" s="130"/>
      <c r="AS672" s="130"/>
      <c r="AT672" s="130"/>
      <c r="AU672" s="130"/>
      <c r="AV672" s="130"/>
      <c r="AW672" s="130"/>
      <c r="AX672" s="130"/>
      <c r="AY672" s="130"/>
      <c r="AZ672" s="130"/>
      <c r="BA672" s="130"/>
      <c r="BB672" s="130"/>
      <c r="BC672" s="130"/>
      <c r="BD672" s="130"/>
      <c r="BE672" s="130"/>
      <c r="BF672" s="130"/>
      <c r="BG672" s="130"/>
      <c r="BH672" s="130"/>
      <c r="BI672" s="130"/>
      <c r="BJ672" s="130"/>
      <c r="BK672" s="130"/>
      <c r="BL672" s="130"/>
      <c r="BM672" s="130"/>
      <c r="BN672" s="130"/>
      <c r="BO672" s="130"/>
      <c r="BP672" s="130"/>
      <c r="BQ672" s="130"/>
      <c r="BR672" s="130"/>
      <c r="BS672" s="130"/>
      <c r="BT672" s="130"/>
      <c r="BU672" s="130"/>
      <c r="BV672" s="130"/>
      <c r="BW672" s="130"/>
      <c r="BX672" s="130"/>
      <c r="BY672" s="130"/>
      <c r="BZ672" s="130"/>
      <c r="CA672" s="130"/>
      <c r="CB672" s="130"/>
      <c r="CC672" s="130"/>
      <c r="CD672" s="130"/>
      <c r="CE672" s="130"/>
      <c r="CF672" s="130"/>
      <c r="CG672" s="130"/>
      <c r="CH672" s="130"/>
      <c r="CI672" s="130"/>
      <c r="CJ672" s="130"/>
      <c r="CK672" s="130"/>
      <c r="CL672" s="130"/>
      <c r="CM672" s="130"/>
      <c r="CN672" s="130"/>
      <c r="CO672" s="130"/>
      <c r="CP672" s="130"/>
      <c r="CQ672" s="130"/>
      <c r="CR672" s="130"/>
      <c r="CS672" s="130"/>
      <c r="CT672" s="130"/>
      <c r="CU672" s="130"/>
      <c r="CV672" s="130"/>
      <c r="CW672" s="130"/>
      <c r="CX672" s="130"/>
      <c r="CY672" s="130"/>
      <c r="CZ672" s="130"/>
    </row>
    <row r="673" spans="1:104">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0"/>
      <c r="AL673" s="130"/>
      <c r="AM673" s="130"/>
      <c r="AN673" s="130"/>
      <c r="AO673" s="130"/>
      <c r="AP673" s="130"/>
      <c r="AQ673" s="130"/>
      <c r="AR673" s="130"/>
      <c r="AS673" s="130"/>
      <c r="AT673" s="130"/>
      <c r="AU673" s="130"/>
      <c r="AV673" s="130"/>
      <c r="AW673" s="130"/>
      <c r="AX673" s="130"/>
      <c r="AY673" s="130"/>
      <c r="AZ673" s="130"/>
      <c r="BA673" s="130"/>
      <c r="BB673" s="130"/>
      <c r="BC673" s="130"/>
      <c r="BD673" s="130"/>
      <c r="BE673" s="130"/>
      <c r="BF673" s="130"/>
      <c r="BG673" s="130"/>
      <c r="BH673" s="130"/>
      <c r="BI673" s="130"/>
      <c r="BJ673" s="130"/>
      <c r="BK673" s="130"/>
      <c r="BL673" s="130"/>
      <c r="BM673" s="130"/>
      <c r="BN673" s="130"/>
      <c r="BO673" s="130"/>
      <c r="BP673" s="130"/>
      <c r="BQ673" s="130"/>
      <c r="BR673" s="130"/>
      <c r="BS673" s="130"/>
      <c r="BT673" s="130"/>
      <c r="BU673" s="130"/>
      <c r="BV673" s="130"/>
      <c r="BW673" s="130"/>
      <c r="BX673" s="130"/>
      <c r="BY673" s="130"/>
      <c r="BZ673" s="130"/>
      <c r="CA673" s="130"/>
      <c r="CB673" s="130"/>
      <c r="CC673" s="130"/>
      <c r="CD673" s="130"/>
      <c r="CE673" s="130"/>
      <c r="CF673" s="130"/>
      <c r="CG673" s="130"/>
      <c r="CH673" s="130"/>
      <c r="CI673" s="130"/>
      <c r="CJ673" s="130"/>
      <c r="CK673" s="130"/>
      <c r="CL673" s="130"/>
      <c r="CM673" s="130"/>
      <c r="CN673" s="130"/>
      <c r="CO673" s="130"/>
      <c r="CP673" s="130"/>
      <c r="CQ673" s="130"/>
      <c r="CR673" s="130"/>
      <c r="CS673" s="130"/>
      <c r="CT673" s="130"/>
      <c r="CU673" s="130"/>
      <c r="CV673" s="130"/>
      <c r="CW673" s="130"/>
      <c r="CX673" s="130"/>
      <c r="CY673" s="130"/>
      <c r="CZ673" s="130"/>
    </row>
    <row r="674" spans="1:104">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0"/>
      <c r="AU674" s="130"/>
      <c r="AV674" s="130"/>
      <c r="AW674" s="130"/>
      <c r="AX674" s="130"/>
      <c r="AY674" s="130"/>
      <c r="AZ674" s="130"/>
      <c r="BA674" s="130"/>
      <c r="BB674" s="130"/>
      <c r="BC674" s="130"/>
      <c r="BD674" s="130"/>
      <c r="BE674" s="130"/>
      <c r="BF674" s="130"/>
      <c r="BG674" s="130"/>
      <c r="BH674" s="130"/>
      <c r="BI674" s="130"/>
      <c r="BJ674" s="130"/>
      <c r="BK674" s="130"/>
      <c r="BL674" s="130"/>
      <c r="BM674" s="130"/>
      <c r="BN674" s="130"/>
      <c r="BO674" s="130"/>
      <c r="BP674" s="130"/>
      <c r="BQ674" s="130"/>
      <c r="BR674" s="130"/>
      <c r="BS674" s="130"/>
      <c r="BT674" s="130"/>
      <c r="BU674" s="130"/>
      <c r="BV674" s="130"/>
      <c r="BW674" s="130"/>
      <c r="BX674" s="130"/>
      <c r="BY674" s="130"/>
      <c r="BZ674" s="130"/>
      <c r="CA674" s="130"/>
      <c r="CB674" s="130"/>
      <c r="CC674" s="130"/>
      <c r="CD674" s="130"/>
      <c r="CE674" s="130"/>
      <c r="CF674" s="130"/>
      <c r="CG674" s="130"/>
      <c r="CH674" s="130"/>
      <c r="CI674" s="130"/>
      <c r="CJ674" s="130"/>
      <c r="CK674" s="130"/>
      <c r="CL674" s="130"/>
      <c r="CM674" s="130"/>
      <c r="CN674" s="130"/>
      <c r="CO674" s="130"/>
      <c r="CP674" s="130"/>
      <c r="CQ674" s="130"/>
      <c r="CR674" s="130"/>
      <c r="CS674" s="130"/>
      <c r="CT674" s="130"/>
      <c r="CU674" s="130"/>
      <c r="CV674" s="130"/>
      <c r="CW674" s="130"/>
      <c r="CX674" s="130"/>
      <c r="CY674" s="130"/>
      <c r="CZ674" s="130"/>
    </row>
    <row r="675" spans="1:104">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0"/>
      <c r="AL675" s="130"/>
      <c r="AM675" s="130"/>
      <c r="AN675" s="130"/>
      <c r="AO675" s="130"/>
      <c r="AP675" s="130"/>
      <c r="AQ675" s="130"/>
      <c r="AR675" s="130"/>
      <c r="AS675" s="130"/>
      <c r="AT675" s="130"/>
      <c r="AU675" s="130"/>
      <c r="AV675" s="130"/>
      <c r="AW675" s="130"/>
      <c r="AX675" s="130"/>
      <c r="AY675" s="130"/>
      <c r="AZ675" s="130"/>
      <c r="BA675" s="130"/>
      <c r="BB675" s="130"/>
      <c r="BC675" s="130"/>
      <c r="BD675" s="130"/>
      <c r="BE675" s="130"/>
      <c r="BF675" s="130"/>
      <c r="BG675" s="130"/>
      <c r="BH675" s="130"/>
      <c r="BI675" s="130"/>
      <c r="BJ675" s="130"/>
      <c r="BK675" s="130"/>
      <c r="BL675" s="130"/>
      <c r="BM675" s="130"/>
      <c r="BN675" s="130"/>
      <c r="BO675" s="130"/>
      <c r="BP675" s="130"/>
      <c r="BQ675" s="130"/>
      <c r="BR675" s="130"/>
      <c r="BS675" s="130"/>
      <c r="BT675" s="130"/>
      <c r="BU675" s="130"/>
      <c r="BV675" s="130"/>
      <c r="BW675" s="130"/>
      <c r="BX675" s="130"/>
      <c r="BY675" s="130"/>
      <c r="BZ675" s="130"/>
      <c r="CA675" s="130"/>
      <c r="CB675" s="130"/>
      <c r="CC675" s="130"/>
      <c r="CD675" s="130"/>
      <c r="CE675" s="130"/>
      <c r="CF675" s="130"/>
      <c r="CG675" s="130"/>
      <c r="CH675" s="130"/>
      <c r="CI675" s="130"/>
      <c r="CJ675" s="130"/>
      <c r="CK675" s="130"/>
      <c r="CL675" s="130"/>
      <c r="CM675" s="130"/>
      <c r="CN675" s="130"/>
      <c r="CO675" s="130"/>
      <c r="CP675" s="130"/>
      <c r="CQ675" s="130"/>
      <c r="CR675" s="130"/>
      <c r="CS675" s="130"/>
      <c r="CT675" s="130"/>
      <c r="CU675" s="130"/>
      <c r="CV675" s="130"/>
      <c r="CW675" s="130"/>
      <c r="CX675" s="130"/>
      <c r="CY675" s="130"/>
      <c r="CZ675" s="130"/>
    </row>
    <row r="676" spans="1:104">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0"/>
      <c r="AL676" s="130"/>
      <c r="AM676" s="130"/>
      <c r="AN676" s="130"/>
      <c r="AO676" s="130"/>
      <c r="AP676" s="130"/>
      <c r="AQ676" s="130"/>
      <c r="AR676" s="130"/>
      <c r="AS676" s="130"/>
      <c r="AT676" s="130"/>
      <c r="AU676" s="130"/>
      <c r="AV676" s="130"/>
      <c r="AW676" s="130"/>
      <c r="AX676" s="130"/>
      <c r="AY676" s="130"/>
      <c r="AZ676" s="130"/>
      <c r="BA676" s="130"/>
      <c r="BB676" s="130"/>
      <c r="BC676" s="130"/>
      <c r="BD676" s="130"/>
      <c r="BE676" s="130"/>
      <c r="BF676" s="130"/>
      <c r="BG676" s="130"/>
      <c r="BH676" s="130"/>
      <c r="BI676" s="130"/>
      <c r="BJ676" s="130"/>
      <c r="BK676" s="130"/>
      <c r="BL676" s="130"/>
      <c r="BM676" s="130"/>
      <c r="BN676" s="130"/>
      <c r="BO676" s="130"/>
      <c r="BP676" s="130"/>
      <c r="BQ676" s="130"/>
      <c r="BR676" s="130"/>
      <c r="BS676" s="130"/>
      <c r="BT676" s="130"/>
      <c r="BU676" s="130"/>
      <c r="BV676" s="130"/>
      <c r="BW676" s="130"/>
      <c r="BX676" s="130"/>
      <c r="BY676" s="130"/>
      <c r="BZ676" s="130"/>
      <c r="CA676" s="130"/>
      <c r="CB676" s="130"/>
      <c r="CC676" s="130"/>
      <c r="CD676" s="130"/>
      <c r="CE676" s="130"/>
      <c r="CF676" s="130"/>
      <c r="CG676" s="130"/>
      <c r="CH676" s="130"/>
      <c r="CI676" s="130"/>
      <c r="CJ676" s="130"/>
      <c r="CK676" s="130"/>
      <c r="CL676" s="130"/>
      <c r="CM676" s="130"/>
      <c r="CN676" s="130"/>
      <c r="CO676" s="130"/>
      <c r="CP676" s="130"/>
      <c r="CQ676" s="130"/>
      <c r="CR676" s="130"/>
      <c r="CS676" s="130"/>
      <c r="CT676" s="130"/>
      <c r="CU676" s="130"/>
      <c r="CV676" s="130"/>
      <c r="CW676" s="130"/>
      <c r="CX676" s="130"/>
      <c r="CY676" s="130"/>
      <c r="CZ676" s="130"/>
    </row>
  </sheetData>
  <mergeCells count="17">
    <mergeCell ref="AA3:AB3"/>
    <mergeCell ref="AC3:AD3"/>
    <mergeCell ref="AI3:AJ3"/>
    <mergeCell ref="C3:D3"/>
    <mergeCell ref="E3:F3"/>
    <mergeCell ref="G3:H3"/>
    <mergeCell ref="I3:J3"/>
    <mergeCell ref="AG3:AH3"/>
    <mergeCell ref="K3:L3"/>
    <mergeCell ref="M3:N3"/>
    <mergeCell ref="O3:P3"/>
    <mergeCell ref="Q3:R3"/>
    <mergeCell ref="AE3:AF3"/>
    <mergeCell ref="S3:T3"/>
    <mergeCell ref="U3:V3"/>
    <mergeCell ref="W3:X3"/>
    <mergeCell ref="Y3:Z3"/>
  </mergeCells>
  <dataValidations count="1">
    <dataValidation allowBlank="1" showInputMessage="1" showErrorMessage="1" prompt="Title of the project. Enter a new title in this cell. Highlight a period in H2. Chart legend is in J2 to AI2" sqref="B2:B3" xr:uid="{887D0F1B-84EF-4829-9DFF-5B681DE61A20}"/>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417677644C6F4EB99047436F43A710" ma:contentTypeVersion="14" ma:contentTypeDescription="Create a new document." ma:contentTypeScope="" ma:versionID="79d10f07b4e4f79a6312b003bf9e0337">
  <xsd:schema xmlns:xsd="http://www.w3.org/2001/XMLSchema" xmlns:xs="http://www.w3.org/2001/XMLSchema" xmlns:p="http://schemas.microsoft.com/office/2006/metadata/properties" xmlns:ns2="f57cf26f-47ce-4f93-9a36-bc22abec142e" xmlns:ns3="c1a76698-d291-49d4-813e-77ab3da7ff1a" targetNamespace="http://schemas.microsoft.com/office/2006/metadata/properties" ma:root="true" ma:fieldsID="47c2fec5f328e62c58ed9432b757e247" ns2:_="" ns3:_="">
    <xsd:import namespace="f57cf26f-47ce-4f93-9a36-bc22abec142e"/>
    <xsd:import namespace="c1a76698-d291-49d4-813e-77ab3da7ff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f26f-47ce-4f93-9a36-bc22abec1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3294375-8520-4c51-81be-671e42c4be9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a76698-d291-49d4-813e-77ab3da7ff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7cf26f-47ce-4f93-9a36-bc22abec142e">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731A2EAA-BDF0-4F3A-95A0-7EED6324A737}"/>
</file>

<file path=customXml/itemProps2.xml><?xml version="1.0" encoding="utf-8"?>
<ds:datastoreItem xmlns:ds="http://schemas.openxmlformats.org/officeDocument/2006/customXml" ds:itemID="{8BF75474-DEB5-4CC2-9FEA-30BAD8222682}"/>
</file>

<file path=customXml/itemProps3.xml><?xml version="1.0" encoding="utf-8"?>
<ds:datastoreItem xmlns:ds="http://schemas.openxmlformats.org/officeDocument/2006/customXml" ds:itemID="{D6291B5D-ED9F-4A5B-9419-C5583EBDBA67}"/>
</file>

<file path=customXml/itemProps4.xml><?xml version="1.0" encoding="utf-8"?>
<ds:datastoreItem xmlns:ds="http://schemas.openxmlformats.org/officeDocument/2006/customXml" ds:itemID="{45007F24-BCFA-40B7-A635-A298C5FE2F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xlsx file</dc:title>
  <dc:subject/>
  <dc:creator>Voris, George - RD, Washington, DC</dc:creator>
  <cp:keywords/>
  <dc:description/>
  <cp:lastModifiedBy>Ebeling, Sarah</cp:lastModifiedBy>
  <cp:revision/>
  <dcterms:created xsi:type="dcterms:W3CDTF">2022-05-29T16:01:22Z</dcterms:created>
  <dcterms:modified xsi:type="dcterms:W3CDTF">2025-02-18T16:41:54Z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0x010100F2417677644C6F4EB99047436F43A710</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2023-04-28T19:14:31Z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075d0700-c2ca-4264-8f39-17dbd7612dca</vt:lpwstr>
  </property>
  <property fmtid="{D5CDD505-2E9C-101B-9397-08002B2CF9AE}" pid="10" name="MSIP_Label_ea60d57e-af5b-4752-ac57-3e4f28ca11dc_ContentBits">
    <vt:lpwstr>0</vt:lpwstr>
  </property>
</Properties>
</file>