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ml.chartshapes+xml"/>
  <Override PartName="/xl/charts/chart5.xml" ContentType="application/vnd.openxmlformats-officedocument.drawingml.chart+xml"/>
  <Override PartName="/xl/theme/themeOverride2.xml" ContentType="application/vnd.openxmlformats-officedocument.themeOverride+xml"/>
  <Override PartName="/xl/drawings/drawing6.xml" ContentType="application/vnd.openxmlformats-officedocument.drawingml.chartshapes+xml"/>
  <Override PartName="/xl/charts/chart6.xml" ContentType="application/vnd.openxmlformats-officedocument.drawingml.chart+xml"/>
  <Override PartName="/xl/theme/themeOverride3.xml" ContentType="application/vnd.openxmlformats-officedocument.themeOverride+xml"/>
  <Override PartName="/xl/drawings/drawing7.xml" ContentType="application/vnd.openxmlformats-officedocument.drawingml.chartshapes+xml"/>
  <Override PartName="/xl/drawings/drawing8.xml" ContentType="application/vnd.openxmlformats-officedocument.drawing+xml"/>
  <Override PartName="/xl/charts/chart7.xml" ContentType="application/vnd.openxmlformats-officedocument.drawingml.chart+xml"/>
  <Override PartName="/xl/theme/themeOverride4.xml" ContentType="application/vnd.openxmlformats-officedocument.themeOverride+xml"/>
  <Override PartName="/xl/drawings/drawing9.xml" ContentType="application/vnd.openxmlformats-officedocument.drawingml.chartshapes+xml"/>
  <Override PartName="/xl/charts/chart8.xml" ContentType="application/vnd.openxmlformats-officedocument.drawingml.chart+xml"/>
  <Override PartName="/xl/theme/themeOverride5.xml" ContentType="application/vnd.openxmlformats-officedocument.themeOverride+xml"/>
  <Override PartName="/xl/drawings/drawing10.xml" ContentType="application/vnd.openxmlformats-officedocument.drawingml.chartshapes+xml"/>
  <Override PartName="/xl/charts/chart9.xml" ContentType="application/vnd.openxmlformats-officedocument.drawingml.chart+xml"/>
  <Override PartName="/xl/theme/themeOverride6.xml" ContentType="application/vnd.openxmlformats-officedocument.themeOverride+xml"/>
  <Override PartName="/xl/drawings/drawing11.xml" ContentType="application/vnd.openxmlformats-officedocument.drawingml.chartshapes+xml"/>
  <Override PartName="/xl/charts/chart10.xml" ContentType="application/vnd.openxmlformats-officedocument.drawingml.chart+xml"/>
  <Override PartName="/xl/theme/themeOverride7.xml" ContentType="application/vnd.openxmlformats-officedocument.themeOverride+xml"/>
  <Override PartName="/xl/drawings/drawing12.xml" ContentType="application/vnd.openxmlformats-officedocument.drawingml.chartshapes+xml"/>
  <Override PartName="/xl/charts/chart11.xml" ContentType="application/vnd.openxmlformats-officedocument.drawingml.chart+xml"/>
  <Override PartName="/xl/theme/themeOverride8.xml" ContentType="application/vnd.openxmlformats-officedocument.themeOverride+xml"/>
  <Override PartName="/xl/drawings/drawing13.xml" ContentType="application/vnd.openxmlformats-officedocument.drawingml.chartshapes+xml"/>
  <Override PartName="/xl/charts/chart12.xml" ContentType="application/vnd.openxmlformats-officedocument.drawingml.chart+xml"/>
  <Override PartName="/xl/theme/themeOverride9.xml" ContentType="application/vnd.openxmlformats-officedocument.themeOverride+xml"/>
  <Override PartName="/xl/drawings/drawing14.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10"/>
  <workbookPr/>
  <mc:AlternateContent xmlns:mc="http://schemas.openxmlformats.org/markup-compatibility/2006">
    <mc:Choice Requires="x15">
      <x15ac:absPath xmlns:x15ac="http://schemas.microsoft.com/office/spreadsheetml/2010/11/ac" url="https://icfonline-my.sharepoint.com/personal/57654_icf_com/Documents/South Dakota/"/>
    </mc:Choice>
  </mc:AlternateContent>
  <xr:revisionPtr revIDLastSave="6" documentId="8_{17843FCC-042B-48DA-88AB-1E7414931F68}" xr6:coauthVersionLast="47" xr6:coauthVersionMax="47" xr10:uidLastSave="{A10A7241-44A7-4234-8306-F425FBA57FC9}"/>
  <bookViews>
    <workbookView xWindow="21480" yWindow="-2055" windowWidth="38640" windowHeight="21120" tabRatio="774" firstSheet="1" activeTab="1" xr2:uid="{00000000-000D-0000-FFFF-FFFF00000000}"/>
  </bookViews>
  <sheets>
    <sheet name="SD Exp Projections" sheetId="1" r:id="rId1"/>
    <sheet name="SD Out Projections" sheetId="7" r:id="rId2"/>
    <sheet name="REF" sheetId="2" r:id="rId3"/>
    <sheet name="GPExpenditureProjectionAddEdit" sheetId="3" state="hidden" r:id="rId4"/>
    <sheet name="GPOutcomeProjectionAddEdit" sheetId="4" state="hidden" r:id="rId5"/>
    <sheet name="Financial Proj" sheetId="5" state="hidden" r:id="rId6"/>
    <sheet name="Performance Proj" sheetId="6" state="hidden" r:id="rId7"/>
  </sheets>
  <definedNames>
    <definedName name="_xlnm.Print_Area" localSheetId="0">'SD Exp Projections'!$A$1:$K$50</definedName>
    <definedName name="_xlnm.Print_Area" localSheetId="1">'SD Out Projections'!$A$1:$K$46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7" l="1"/>
  <c r="D16" i="7"/>
  <c r="E16" i="7" s="1"/>
  <c r="F16" i="7" s="1"/>
  <c r="G16" i="7" s="1"/>
  <c r="H16" i="7" s="1"/>
  <c r="I16" i="7" s="1"/>
  <c r="J16" i="7" s="1"/>
  <c r="K16" i="7" s="1"/>
  <c r="D23" i="7" s="1"/>
  <c r="E23" i="7" s="1"/>
  <c r="F23" i="7" s="1"/>
  <c r="G23" i="7" s="1"/>
  <c r="H23" i="7" s="1"/>
  <c r="I23" i="7" s="1"/>
  <c r="J23" i="7" s="1"/>
  <c r="K23" i="7" s="1"/>
  <c r="D30" i="7" s="1"/>
  <c r="E30" i="7" s="1"/>
  <c r="E8" i="7"/>
  <c r="F8" i="7"/>
  <c r="K9" i="7"/>
  <c r="J9" i="7"/>
  <c r="I9" i="7"/>
  <c r="H9" i="7"/>
  <c r="G9" i="7"/>
  <c r="F9" i="7"/>
  <c r="E9" i="7"/>
  <c r="K8" i="7"/>
  <c r="D15" i="7" s="1"/>
  <c r="E15" i="7" s="1"/>
  <c r="F15" i="7" s="1"/>
  <c r="G15" i="7" s="1"/>
  <c r="H15" i="7" s="1"/>
  <c r="I15" i="7" s="1"/>
  <c r="J15" i="7" s="1"/>
  <c r="D22" i="7" s="1"/>
  <c r="E22" i="7" s="1"/>
  <c r="F22" i="7" s="1"/>
  <c r="G22" i="7" s="1"/>
  <c r="H22" i="7" s="1"/>
  <c r="I22" i="7" s="1"/>
  <c r="J22" i="7" s="1"/>
  <c r="K22" i="7" s="1"/>
  <c r="D29" i="7" s="1"/>
  <c r="E29" i="7" s="1"/>
  <c r="J8" i="7"/>
  <c r="I8" i="7"/>
  <c r="H8" i="7"/>
  <c r="G8" i="7"/>
  <c r="D33" i="1"/>
  <c r="E33" i="1" s="1"/>
  <c r="R39" i="1" s="1"/>
  <c r="D34" i="1"/>
  <c r="E34" i="1"/>
  <c r="D25" i="1"/>
  <c r="E25" i="1"/>
  <c r="F25" i="1" s="1"/>
  <c r="G25" i="1" s="1"/>
  <c r="H25" i="1" s="1"/>
  <c r="I25" i="1" s="1"/>
  <c r="J25" i="1" s="1"/>
  <c r="K25" i="1" s="1"/>
  <c r="D26" i="1"/>
  <c r="E26" i="1"/>
  <c r="F26" i="1" s="1"/>
  <c r="G26" i="1" s="1"/>
  <c r="H26" i="1" s="1"/>
  <c r="I26" i="1" s="1"/>
  <c r="J26" i="1" s="1"/>
  <c r="K26" i="1" s="1"/>
  <c r="D17" i="1"/>
  <c r="E17" i="1"/>
  <c r="F17" i="1" s="1"/>
  <c r="G17" i="1" s="1"/>
  <c r="H17" i="1" s="1"/>
  <c r="I17" i="1" s="1"/>
  <c r="J17" i="1" s="1"/>
  <c r="K17" i="1" s="1"/>
  <c r="D18" i="1"/>
  <c r="E18" i="1"/>
  <c r="F18" i="1" s="1"/>
  <c r="G18" i="1" s="1"/>
  <c r="H18" i="1" s="1"/>
  <c r="I18" i="1" s="1"/>
  <c r="J18" i="1" s="1"/>
  <c r="K18" i="1" s="1"/>
  <c r="F9" i="1"/>
  <c r="G9" i="1"/>
  <c r="H9" i="1"/>
  <c r="I9" i="1"/>
  <c r="J9" i="1"/>
  <c r="K9" i="1"/>
  <c r="F10" i="1"/>
  <c r="G10" i="1"/>
  <c r="H10" i="1"/>
  <c r="I10" i="1"/>
  <c r="J10" i="1"/>
  <c r="K10" i="1"/>
  <c r="E10" i="1"/>
  <c r="E9" i="1"/>
  <c r="R40" i="1"/>
  <c r="R38" i="1"/>
  <c r="E32" i="1"/>
  <c r="D32" i="1"/>
  <c r="F24" i="1"/>
  <c r="G24" i="1" s="1"/>
  <c r="H24" i="1" s="1"/>
  <c r="I24" i="1" s="1"/>
  <c r="J24" i="1" s="1"/>
  <c r="K24" i="1" s="1"/>
  <c r="E24" i="1"/>
  <c r="D24" i="1"/>
  <c r="F16" i="1"/>
  <c r="G16" i="1"/>
  <c r="H16" i="1" s="1"/>
  <c r="I16" i="1" s="1"/>
  <c r="J16" i="1" s="1"/>
  <c r="K16" i="1" s="1"/>
  <c r="E16" i="1"/>
  <c r="D16" i="1"/>
  <c r="F8" i="1"/>
  <c r="G8" i="1"/>
  <c r="H8" i="1"/>
  <c r="I8" i="1"/>
  <c r="J8" i="1"/>
  <c r="K8" i="1"/>
  <c r="E8" i="1"/>
  <c r="B4" i="6"/>
  <c r="C4" i="6"/>
  <c r="D4" i="6"/>
  <c r="E4" i="6"/>
  <c r="F4" i="6"/>
  <c r="G4" i="6"/>
  <c r="H4" i="6"/>
  <c r="I4" i="6"/>
  <c r="J4" i="6"/>
  <c r="K4" i="6"/>
  <c r="L4" i="6"/>
  <c r="M4" i="6"/>
  <c r="N4" i="6"/>
  <c r="O4" i="6"/>
  <c r="P4" i="6"/>
  <c r="Q4" i="6"/>
  <c r="R4" i="6"/>
  <c r="S4" i="6"/>
  <c r="T4" i="6"/>
  <c r="U4" i="6"/>
  <c r="V4" i="6"/>
  <c r="W4" i="6"/>
  <c r="X4" i="6"/>
  <c r="Y4" i="6"/>
  <c r="Z4" i="6"/>
  <c r="AA4" i="6"/>
  <c r="AB4" i="6"/>
  <c r="AC4" i="6"/>
  <c r="B6" i="6"/>
  <c r="C6" i="6"/>
  <c r="D6" i="6"/>
  <c r="E6" i="6"/>
  <c r="F6" i="6"/>
  <c r="G6" i="6"/>
  <c r="H6" i="6"/>
  <c r="I6" i="6"/>
  <c r="J6" i="6"/>
  <c r="K6" i="6"/>
  <c r="L6" i="6"/>
  <c r="M6" i="6"/>
  <c r="N6" i="6"/>
  <c r="O6" i="6"/>
  <c r="P6" i="6"/>
  <c r="Q6" i="6"/>
  <c r="R6" i="6"/>
  <c r="S6" i="6"/>
  <c r="T6" i="6"/>
  <c r="U6" i="6"/>
  <c r="V6" i="6"/>
  <c r="W6" i="6"/>
  <c r="X6" i="6"/>
  <c r="Y6" i="6"/>
  <c r="Z6" i="6"/>
  <c r="AA6" i="6"/>
  <c r="AB6" i="6"/>
  <c r="AC6" i="6"/>
  <c r="B33" i="6"/>
  <c r="C33" i="6"/>
  <c r="D33" i="6"/>
  <c r="E33" i="6"/>
  <c r="F33" i="6"/>
  <c r="G33" i="6"/>
  <c r="H33" i="6"/>
  <c r="I33" i="6"/>
  <c r="J33" i="6"/>
  <c r="K33" i="6"/>
  <c r="L33" i="6"/>
  <c r="M33" i="6"/>
  <c r="N33" i="6"/>
  <c r="O33" i="6"/>
  <c r="P33" i="6"/>
  <c r="Q33" i="6"/>
  <c r="R33" i="6"/>
  <c r="S33" i="6"/>
  <c r="T33" i="6"/>
  <c r="U33" i="6"/>
  <c r="V33" i="6"/>
  <c r="W33" i="6"/>
  <c r="X33" i="6"/>
  <c r="Y33" i="6"/>
  <c r="Z33" i="6"/>
  <c r="AA33" i="6"/>
  <c r="AB33" i="6"/>
  <c r="AC33" i="6"/>
  <c r="B35" i="6"/>
  <c r="C35" i="6"/>
  <c r="D35" i="6"/>
  <c r="E35" i="6"/>
  <c r="F35" i="6"/>
  <c r="G35" i="6"/>
  <c r="H35" i="6"/>
  <c r="I35" i="6"/>
  <c r="J35" i="6"/>
  <c r="K35" i="6"/>
  <c r="L35" i="6"/>
  <c r="M35" i="6"/>
  <c r="N35" i="6"/>
  <c r="O35" i="6"/>
  <c r="P35" i="6"/>
  <c r="Q35" i="6"/>
  <c r="R35" i="6"/>
  <c r="S35" i="6"/>
  <c r="T35" i="6"/>
  <c r="U35" i="6"/>
  <c r="V35" i="6"/>
  <c r="W35" i="6"/>
  <c r="X35" i="6"/>
  <c r="Y35" i="6"/>
  <c r="Z35" i="6"/>
  <c r="AA35" i="6"/>
  <c r="AB35" i="6"/>
  <c r="AC35" i="6"/>
  <c r="B63" i="6"/>
  <c r="C63" i="6"/>
  <c r="D63" i="6"/>
  <c r="E63" i="6"/>
  <c r="F63" i="6"/>
  <c r="G63" i="6"/>
  <c r="H63" i="6"/>
  <c r="I63" i="6"/>
  <c r="J63" i="6"/>
  <c r="K63" i="6"/>
  <c r="L63" i="6"/>
  <c r="M63" i="6"/>
  <c r="N63" i="6"/>
  <c r="O63" i="6"/>
  <c r="P63" i="6"/>
  <c r="Q63" i="6"/>
  <c r="R63" i="6"/>
  <c r="S63" i="6"/>
  <c r="T63" i="6"/>
  <c r="U63" i="6"/>
  <c r="V63" i="6"/>
  <c r="W63" i="6"/>
  <c r="X63" i="6"/>
  <c r="Y63" i="6"/>
  <c r="Z63" i="6"/>
  <c r="AA63" i="6"/>
  <c r="AB63" i="6"/>
  <c r="AC63" i="6"/>
  <c r="B65" i="6"/>
  <c r="C65" i="6"/>
  <c r="D65" i="6"/>
  <c r="E65" i="6"/>
  <c r="F65" i="6"/>
  <c r="G65" i="6"/>
  <c r="H65" i="6"/>
  <c r="I65" i="6"/>
  <c r="J65" i="6"/>
  <c r="K65" i="6"/>
  <c r="L65" i="6"/>
  <c r="M65" i="6"/>
  <c r="N65" i="6"/>
  <c r="O65" i="6"/>
  <c r="P65" i="6"/>
  <c r="Q65" i="6"/>
  <c r="R65" i="6"/>
  <c r="S65" i="6"/>
  <c r="T65" i="6"/>
  <c r="U65" i="6"/>
  <c r="V65" i="6"/>
  <c r="W65" i="6"/>
  <c r="X65" i="6"/>
  <c r="Y65" i="6"/>
  <c r="Z65" i="6"/>
  <c r="AA65" i="6"/>
  <c r="AB65" i="6"/>
  <c r="AC65" i="6"/>
  <c r="B94" i="6"/>
  <c r="B93" i="6" s="1"/>
  <c r="C94" i="6"/>
  <c r="D94" i="6"/>
  <c r="E94" i="6"/>
  <c r="I93" i="6" s="1"/>
  <c r="F94" i="6"/>
  <c r="G94" i="6"/>
  <c r="H94" i="6"/>
  <c r="I94" i="6"/>
  <c r="J94" i="6"/>
  <c r="K94" i="6"/>
  <c r="L94" i="6"/>
  <c r="M94" i="6"/>
  <c r="N94" i="6"/>
  <c r="O94" i="6"/>
  <c r="P94" i="6"/>
  <c r="Q94" i="6"/>
  <c r="R94" i="6"/>
  <c r="S94" i="6"/>
  <c r="T94" i="6"/>
  <c r="U94" i="6"/>
  <c r="V94" i="6"/>
  <c r="W94" i="6"/>
  <c r="X94" i="6"/>
  <c r="Y94" i="6"/>
  <c r="Z94" i="6"/>
  <c r="AA94" i="6"/>
  <c r="AB94" i="6"/>
  <c r="AC94" i="6"/>
  <c r="B95" i="6"/>
  <c r="C95" i="6"/>
  <c r="D95" i="6"/>
  <c r="E95" i="6"/>
  <c r="F95" i="6"/>
  <c r="G95" i="6"/>
  <c r="H95" i="6"/>
  <c r="I95" i="6"/>
  <c r="J95" i="6"/>
  <c r="K95" i="6"/>
  <c r="L95" i="6"/>
  <c r="M95" i="6"/>
  <c r="N95" i="6"/>
  <c r="O95" i="6"/>
  <c r="P95" i="6"/>
  <c r="Q95" i="6"/>
  <c r="R95" i="6"/>
  <c r="S95" i="6"/>
  <c r="T95" i="6"/>
  <c r="U95" i="6"/>
  <c r="V95" i="6"/>
  <c r="W95" i="6"/>
  <c r="X95" i="6"/>
  <c r="Y95" i="6"/>
  <c r="Z95" i="6"/>
  <c r="AA95" i="6"/>
  <c r="AB95" i="6"/>
  <c r="AC95" i="6"/>
  <c r="B135" i="6"/>
  <c r="D135" i="6"/>
  <c r="E135" i="6"/>
  <c r="B136" i="6"/>
  <c r="F135" i="6" s="1"/>
  <c r="C136" i="6"/>
  <c r="D136" i="6"/>
  <c r="E136" i="6"/>
  <c r="I135" i="6" s="1"/>
  <c r="F136" i="6"/>
  <c r="R135" i="6" s="1"/>
  <c r="G136" i="6"/>
  <c r="H136" i="6"/>
  <c r="I136" i="6"/>
  <c r="M135" i="6" s="1"/>
  <c r="J136" i="6"/>
  <c r="K136" i="6"/>
  <c r="L136" i="6"/>
  <c r="M136" i="6"/>
  <c r="N136" i="6"/>
  <c r="O136" i="6"/>
  <c r="P136" i="6"/>
  <c r="Q136" i="6"/>
  <c r="R136" i="6"/>
  <c r="S136" i="6"/>
  <c r="T136" i="6"/>
  <c r="U136" i="6"/>
  <c r="V136" i="6"/>
  <c r="W136" i="6"/>
  <c r="X136" i="6"/>
  <c r="Y136" i="6"/>
  <c r="Z136" i="6"/>
  <c r="AA136" i="6"/>
  <c r="AB136" i="6"/>
  <c r="AC136" i="6"/>
  <c r="B137" i="6"/>
  <c r="C137" i="6"/>
  <c r="D137" i="6"/>
  <c r="E137" i="6"/>
  <c r="F137" i="6"/>
  <c r="G137" i="6"/>
  <c r="H137" i="6"/>
  <c r="I137" i="6"/>
  <c r="J137" i="6"/>
  <c r="K137" i="6"/>
  <c r="L137" i="6"/>
  <c r="M137" i="6"/>
  <c r="N137" i="6"/>
  <c r="O137" i="6"/>
  <c r="P137" i="6"/>
  <c r="Q137" i="6"/>
  <c r="R137" i="6"/>
  <c r="S137" i="6"/>
  <c r="T137" i="6"/>
  <c r="U137" i="6"/>
  <c r="V137" i="6"/>
  <c r="W137" i="6"/>
  <c r="X137" i="6"/>
  <c r="Y137" i="6"/>
  <c r="Z137" i="6"/>
  <c r="AA137" i="6"/>
  <c r="AB137" i="6"/>
  <c r="AC137" i="6"/>
  <c r="B170" i="6"/>
  <c r="B169" i="6" s="1"/>
  <c r="C170" i="6"/>
  <c r="D170" i="6"/>
  <c r="E170" i="6"/>
  <c r="Q169" i="6" s="1"/>
  <c r="F170" i="6"/>
  <c r="G170" i="6"/>
  <c r="H170" i="6"/>
  <c r="I170" i="6"/>
  <c r="J170" i="6"/>
  <c r="K170" i="6"/>
  <c r="L170" i="6"/>
  <c r="M170" i="6"/>
  <c r="N170" i="6"/>
  <c r="O170" i="6"/>
  <c r="P170" i="6"/>
  <c r="Q170" i="6"/>
  <c r="R170" i="6"/>
  <c r="S170" i="6"/>
  <c r="T170" i="6"/>
  <c r="U170" i="6"/>
  <c r="V170" i="6"/>
  <c r="W170" i="6"/>
  <c r="X170" i="6"/>
  <c r="Y170" i="6"/>
  <c r="Z170" i="6"/>
  <c r="AA170" i="6"/>
  <c r="AB170" i="6"/>
  <c r="AC170" i="6"/>
  <c r="I171" i="6"/>
  <c r="Q171" i="6"/>
  <c r="Y171" i="6"/>
  <c r="B172" i="6"/>
  <c r="B171" i="6" s="1"/>
  <c r="B4" i="5"/>
  <c r="C4" i="5"/>
  <c r="D4" i="5"/>
  <c r="E4" i="5"/>
  <c r="F4" i="5"/>
  <c r="G4" i="5"/>
  <c r="H4" i="5"/>
  <c r="I4" i="5"/>
  <c r="J4" i="5"/>
  <c r="K4" i="5"/>
  <c r="L4" i="5"/>
  <c r="M4" i="5"/>
  <c r="N4" i="5"/>
  <c r="O4" i="5"/>
  <c r="P4" i="5"/>
  <c r="Q4" i="5"/>
  <c r="R4" i="5"/>
  <c r="S4" i="5"/>
  <c r="T4" i="5"/>
  <c r="U4" i="5"/>
  <c r="V4" i="5"/>
  <c r="W4" i="5"/>
  <c r="X4" i="5"/>
  <c r="Y4" i="5"/>
  <c r="Z4" i="5"/>
  <c r="AA4" i="5"/>
  <c r="AB4" i="5"/>
  <c r="AC4" i="5"/>
  <c r="B6" i="5"/>
  <c r="C6" i="5"/>
  <c r="D6" i="5"/>
  <c r="E6" i="5"/>
  <c r="F6" i="5"/>
  <c r="G6" i="5"/>
  <c r="H6" i="5"/>
  <c r="I6" i="5"/>
  <c r="J6" i="5"/>
  <c r="K6" i="5"/>
  <c r="L6" i="5"/>
  <c r="M6" i="5"/>
  <c r="N6" i="5"/>
  <c r="O6" i="5"/>
  <c r="P6" i="5"/>
  <c r="Q6" i="5"/>
  <c r="R6" i="5"/>
  <c r="S6" i="5"/>
  <c r="T6" i="5"/>
  <c r="U6" i="5"/>
  <c r="V6" i="5"/>
  <c r="W6" i="5"/>
  <c r="X6" i="5"/>
  <c r="Y6" i="5"/>
  <c r="Z6" i="5"/>
  <c r="AA6" i="5"/>
  <c r="AB6" i="5"/>
  <c r="AC6" i="5"/>
  <c r="B32" i="5"/>
  <c r="C32" i="5"/>
  <c r="D32" i="5"/>
  <c r="E32" i="5"/>
  <c r="F32" i="5"/>
  <c r="G32" i="5"/>
  <c r="H32" i="5"/>
  <c r="I32" i="5"/>
  <c r="J32" i="5"/>
  <c r="K32" i="5"/>
  <c r="L32" i="5"/>
  <c r="M32" i="5"/>
  <c r="N32" i="5"/>
  <c r="O32" i="5"/>
  <c r="P32" i="5"/>
  <c r="Q32" i="5"/>
  <c r="R32" i="5"/>
  <c r="S32" i="5"/>
  <c r="T32" i="5"/>
  <c r="U32" i="5"/>
  <c r="V32" i="5"/>
  <c r="W32" i="5"/>
  <c r="X32" i="5"/>
  <c r="Y32" i="5"/>
  <c r="Z32" i="5"/>
  <c r="AA32" i="5"/>
  <c r="AB32" i="5"/>
  <c r="AC32" i="5"/>
  <c r="B34" i="5"/>
  <c r="C34" i="5"/>
  <c r="D34" i="5"/>
  <c r="E34" i="5"/>
  <c r="F34" i="5"/>
  <c r="G34" i="5"/>
  <c r="H34" i="5"/>
  <c r="I34" i="5"/>
  <c r="J34" i="5"/>
  <c r="K34" i="5"/>
  <c r="L34" i="5"/>
  <c r="M34" i="5"/>
  <c r="N34" i="5"/>
  <c r="O34" i="5"/>
  <c r="P34" i="5"/>
  <c r="Q34" i="5"/>
  <c r="R34" i="5"/>
  <c r="S34" i="5"/>
  <c r="T34" i="5"/>
  <c r="U34" i="5"/>
  <c r="V34" i="5"/>
  <c r="W34" i="5"/>
  <c r="X34" i="5"/>
  <c r="Y34" i="5"/>
  <c r="Z34" i="5"/>
  <c r="AA34" i="5"/>
  <c r="AB34" i="5"/>
  <c r="AC34" i="5"/>
  <c r="B61" i="5"/>
  <c r="C61" i="5"/>
  <c r="D61" i="5"/>
  <c r="E61" i="5"/>
  <c r="F61" i="5"/>
  <c r="G61" i="5"/>
  <c r="H61" i="5"/>
  <c r="I61" i="5"/>
  <c r="J61" i="5"/>
  <c r="K61" i="5"/>
  <c r="L61" i="5"/>
  <c r="M61" i="5"/>
  <c r="N61" i="5"/>
  <c r="O61" i="5"/>
  <c r="P61" i="5"/>
  <c r="Q61" i="5"/>
  <c r="R61" i="5"/>
  <c r="S61" i="5"/>
  <c r="T61" i="5"/>
  <c r="U61" i="5"/>
  <c r="V61" i="5"/>
  <c r="W61" i="5"/>
  <c r="X61" i="5"/>
  <c r="Y61" i="5"/>
  <c r="Z61" i="5"/>
  <c r="AA61" i="5"/>
  <c r="AB61" i="5"/>
  <c r="AC61" i="5"/>
  <c r="B63" i="5"/>
  <c r="C63" i="5"/>
  <c r="D63" i="5"/>
  <c r="E63" i="5"/>
  <c r="F63" i="5"/>
  <c r="G63" i="5"/>
  <c r="H63" i="5"/>
  <c r="I63" i="5"/>
  <c r="J63" i="5"/>
  <c r="K63" i="5"/>
  <c r="L63" i="5"/>
  <c r="M63" i="5"/>
  <c r="N63" i="5"/>
  <c r="O63" i="5"/>
  <c r="P63" i="5"/>
  <c r="Q63" i="5"/>
  <c r="R63" i="5"/>
  <c r="S63" i="5"/>
  <c r="T63" i="5"/>
  <c r="U63" i="5"/>
  <c r="V63" i="5"/>
  <c r="W63" i="5"/>
  <c r="X63" i="5"/>
  <c r="Y63" i="5"/>
  <c r="Z63" i="5"/>
  <c r="AA63" i="5"/>
  <c r="AB63" i="5"/>
  <c r="AC63" i="5"/>
  <c r="D91" i="5"/>
  <c r="B92" i="5"/>
  <c r="E91" i="5" s="1"/>
  <c r="C92" i="5"/>
  <c r="D92" i="5"/>
  <c r="E92" i="5"/>
  <c r="Q91" i="5" s="1"/>
  <c r="F92" i="5"/>
  <c r="G92" i="5"/>
  <c r="H92" i="5"/>
  <c r="AB91" i="5" s="1"/>
  <c r="I92" i="5"/>
  <c r="J92" i="5"/>
  <c r="K92" i="5"/>
  <c r="L92" i="5"/>
  <c r="M92" i="5"/>
  <c r="N92" i="5"/>
  <c r="O92" i="5"/>
  <c r="P92" i="5"/>
  <c r="Q92" i="5"/>
  <c r="R92" i="5"/>
  <c r="S92" i="5"/>
  <c r="T92" i="5"/>
  <c r="U92" i="5"/>
  <c r="V92" i="5"/>
  <c r="W92" i="5"/>
  <c r="X92" i="5"/>
  <c r="Y92" i="5"/>
  <c r="Z92" i="5"/>
  <c r="AA92" i="5"/>
  <c r="AB92" i="5"/>
  <c r="AC92" i="5"/>
  <c r="B93" i="5"/>
  <c r="D93" i="5"/>
  <c r="C94" i="5"/>
  <c r="E93" i="5" s="1"/>
  <c r="D94" i="5"/>
  <c r="E94" i="5"/>
  <c r="F94" i="5"/>
  <c r="Q93" i="5" s="1"/>
  <c r="G94" i="5"/>
  <c r="H94" i="5"/>
  <c r="I94" i="5"/>
  <c r="L93" i="5" s="1"/>
  <c r="J94" i="5"/>
  <c r="K94" i="5"/>
  <c r="L94" i="5"/>
  <c r="M94" i="5"/>
  <c r="N94" i="5"/>
  <c r="O94" i="5"/>
  <c r="P94" i="5"/>
  <c r="Q94" i="5"/>
  <c r="R94" i="5"/>
  <c r="S94" i="5"/>
  <c r="T94" i="5"/>
  <c r="U94" i="5"/>
  <c r="V94" i="5"/>
  <c r="W94" i="5"/>
  <c r="X94" i="5"/>
  <c r="Y94" i="5"/>
  <c r="Z94" i="5"/>
  <c r="AA94" i="5"/>
  <c r="AB94" i="5"/>
  <c r="AC94" i="5"/>
  <c r="T93" i="5" l="1"/>
  <c r="Y169" i="6"/>
  <c r="I169" i="6"/>
  <c r="U135" i="6"/>
  <c r="Q93" i="6"/>
  <c r="AA93" i="5"/>
  <c r="S93" i="5"/>
  <c r="K93" i="5"/>
  <c r="C93" i="5"/>
  <c r="AA91" i="5"/>
  <c r="S91" i="5"/>
  <c r="K91" i="5"/>
  <c r="C91" i="5"/>
  <c r="X171" i="6"/>
  <c r="P171" i="6"/>
  <c r="H171" i="6"/>
  <c r="X169" i="6"/>
  <c r="P169" i="6"/>
  <c r="H169" i="6"/>
  <c r="AB135" i="6"/>
  <c r="T135" i="6"/>
  <c r="L135" i="6"/>
  <c r="X93" i="6"/>
  <c r="P93" i="6"/>
  <c r="H93" i="6"/>
  <c r="L91" i="5"/>
  <c r="AC135" i="6"/>
  <c r="Y93" i="6"/>
  <c r="Z93" i="5"/>
  <c r="R93" i="5"/>
  <c r="J93" i="5"/>
  <c r="Z91" i="5"/>
  <c r="R91" i="5"/>
  <c r="J91" i="5"/>
  <c r="B91" i="5"/>
  <c r="W171" i="6"/>
  <c r="O171" i="6"/>
  <c r="G171" i="6"/>
  <c r="W169" i="6"/>
  <c r="O169" i="6"/>
  <c r="G169" i="6"/>
  <c r="AA135" i="6"/>
  <c r="S135" i="6"/>
  <c r="K135" i="6"/>
  <c r="C135" i="6"/>
  <c r="W93" i="6"/>
  <c r="O93" i="6"/>
  <c r="G93" i="6"/>
  <c r="Y93" i="5"/>
  <c r="Y91" i="5"/>
  <c r="V169" i="6"/>
  <c r="N93" i="6"/>
  <c r="X93" i="5"/>
  <c r="P93" i="5"/>
  <c r="H93" i="5"/>
  <c r="X91" i="5"/>
  <c r="P91" i="5"/>
  <c r="H91" i="5"/>
  <c r="AC171" i="6"/>
  <c r="U171" i="6"/>
  <c r="M171" i="6"/>
  <c r="E171" i="6"/>
  <c r="AC169" i="6"/>
  <c r="U169" i="6"/>
  <c r="M169" i="6"/>
  <c r="E169" i="6"/>
  <c r="Y135" i="6"/>
  <c r="Q135" i="6"/>
  <c r="AC93" i="6"/>
  <c r="U93" i="6"/>
  <c r="M93" i="6"/>
  <c r="E93" i="6"/>
  <c r="AB93" i="5"/>
  <c r="T91" i="5"/>
  <c r="I93" i="5"/>
  <c r="N171" i="6"/>
  <c r="F169" i="6"/>
  <c r="Z135" i="6"/>
  <c r="V93" i="6"/>
  <c r="W93" i="5"/>
  <c r="O93" i="5"/>
  <c r="G93" i="5"/>
  <c r="W91" i="5"/>
  <c r="O91" i="5"/>
  <c r="G91" i="5"/>
  <c r="AB171" i="6"/>
  <c r="T171" i="6"/>
  <c r="L171" i="6"/>
  <c r="D171" i="6"/>
  <c r="AB169" i="6"/>
  <c r="T169" i="6"/>
  <c r="L169" i="6"/>
  <c r="D169" i="6"/>
  <c r="X135" i="6"/>
  <c r="P135" i="6"/>
  <c r="H135" i="6"/>
  <c r="AB93" i="6"/>
  <c r="T93" i="6"/>
  <c r="L93" i="6"/>
  <c r="D93" i="6"/>
  <c r="I91" i="5"/>
  <c r="V171" i="6"/>
  <c r="N169" i="6"/>
  <c r="J135" i="6"/>
  <c r="V93" i="5"/>
  <c r="N93" i="5"/>
  <c r="F93" i="5"/>
  <c r="V91" i="5"/>
  <c r="N91" i="5"/>
  <c r="F91" i="5"/>
  <c r="AA171" i="6"/>
  <c r="S171" i="6"/>
  <c r="K171" i="6"/>
  <c r="C171" i="6"/>
  <c r="AA169" i="6"/>
  <c r="S169" i="6"/>
  <c r="K169" i="6"/>
  <c r="C169" i="6"/>
  <c r="W135" i="6"/>
  <c r="O135" i="6"/>
  <c r="G135" i="6"/>
  <c r="AA93" i="6"/>
  <c r="S93" i="6"/>
  <c r="K93" i="6"/>
  <c r="C93" i="6"/>
  <c r="F171" i="6"/>
  <c r="F93" i="6"/>
  <c r="AC93" i="5"/>
  <c r="U93" i="5"/>
  <c r="M93" i="5"/>
  <c r="AC91" i="5"/>
  <c r="U91" i="5"/>
  <c r="M91" i="5"/>
  <c r="Z171" i="6"/>
  <c r="R171" i="6"/>
  <c r="J171" i="6"/>
  <c r="Z169" i="6"/>
  <c r="R169" i="6"/>
  <c r="J169" i="6"/>
  <c r="V135" i="6"/>
  <c r="N135" i="6"/>
  <c r="Z93" i="6"/>
  <c r="R93" i="6"/>
  <c r="J9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tc={EA0AED77-0C6D-45C7-9D97-47318BE0E32F}</author>
    <author>tc={DBCDC37A-9BBB-448F-9CB1-E4AEBEA0C498}</author>
    <author>tc={E7BB9E88-4DCF-4CBD-83C0-8E7602B05CCF}</author>
  </authors>
  <commentList>
    <comment ref="E7" authorId="0" shapeId="0" xr:uid="{EA0AED77-0C6D-45C7-9D97-47318BE0E32F}">
      <text>
        <t xml:space="preserve">[Threaded comment]
Your version of Excel allows you to read this threaded comment; however, any edits to it will get removed if the file is opened in a newer version of Excel. Learn more: https://go.microsoft.com/fwlink/?linkid=870924
Comment:
    Signed grant agreement with HUD in January 2026. </t>
      </text>
    </comment>
    <comment ref="G7" authorId="1" shapeId="0" xr:uid="{DBCDC37A-9BBB-448F-9CB1-E4AEBEA0C498}">
      <text>
        <t>[Threaded comment]
Your version of Excel allows you to read this threaded comment; however, any edits to it will get removed if the file is opened in a newer version of Excel. Learn more: https://go.microsoft.com/fwlink/?linkid=870924
Comment:
    Expecting project selection around July 2026.</t>
      </text>
    </comment>
    <comment ref="H7" authorId="2" shapeId="0" xr:uid="{E7BB9E88-4DCF-4CBD-83C0-8E7602B05CCF}">
      <text>
        <t>[Threaded comment]
Your version of Excel allows you to read this threaded comment; however, any edits to it will get removed if the file is opened in a newer version of Excel. Learn more: https://go.microsoft.com/fwlink/?linkid=870924
Comment:
    GOED requires environmental review complete before execution of grant agreement, so expecting agreements signed by around November 2026.</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tc={C7AD8FBB-DDE9-475E-8F27-AC609C9058F8}</author>
    <author>tc={20410009-846B-4C0E-97BF-B2824AD1641E}</author>
    <author>tc={904E7A54-968D-493F-B837-2AD6F4498863}</author>
  </authors>
  <commentList>
    <comment ref="E7" authorId="0" shapeId="0" xr:uid="{C7AD8FBB-DDE9-475E-8F27-AC609C9058F8}">
      <text>
        <t xml:space="preserve">[Threaded comment]
Your version of Excel allows you to read this threaded comment; however, any edits to it will get removed if the file is opened in a newer version of Excel. Learn more: https://go.microsoft.com/fwlink/?linkid=870924
Comment:
    Signed grant agreement with HUD in January 2026. </t>
      </text>
    </comment>
    <comment ref="G7" authorId="1" shapeId="0" xr:uid="{20410009-846B-4C0E-97BF-B2824AD1641E}">
      <text>
        <t>[Threaded comment]
Your version of Excel allows you to read this threaded comment; however, any edits to it will get removed if the file is opened in a newer version of Excel. Learn more: https://go.microsoft.com/fwlink/?linkid=870924
Comment:
    Expecting project selection around July 2026.</t>
      </text>
    </comment>
    <comment ref="H7" authorId="2" shapeId="0" xr:uid="{904E7A54-968D-493F-B837-2AD6F4498863}">
      <text>
        <t>[Threaded comment]
Your version of Excel allows you to read this threaded comment; however, any edits to it will get removed if the file is opened in a newer version of Excel. Learn more: https://go.microsoft.com/fwlink/?linkid=870924
Comment:
    GOED requires environmental review complete before execution of grant agreement, so expecting agreements signed by around November 2026.</t>
      </text>
    </comment>
  </commentList>
</comments>
</file>

<file path=xl/sharedStrings.xml><?xml version="1.0" encoding="utf-8"?>
<sst xmlns="http://schemas.openxmlformats.org/spreadsheetml/2006/main" count="500" uniqueCount="104">
  <si>
    <t>South Dakota GOED Expenditure Projections</t>
  </si>
  <si>
    <t>HUD requires CDBG-DR grantees to submit projections regarding the expenditure of CDBG-DR funds over the life of the award, as well as the outcomes associated with planned activities. The purpose of these projections is to allow both HUD and the grantee to evaluate the grantee’s progress, and ensure accomplishments are achieved in a timely manner. 
The projections must be based on each quarter’s expected performance—beginning with the quarter funds are available (SD grant agreement signed Jan 2026) to the grantee and continuing each quarter until all funds are expended (Jan 2032).  South Dakota is expected to submit revised projections to HUD following program changes that impact projected outcomes, funding levels, and recovery timelines.  Per the Universal Notice, South Dakota must upload these projections into the Disaster Recovery Grant Reporting (DRGR) system and then post this information on its public website.</t>
  </si>
  <si>
    <t>Quarter Start</t>
  </si>
  <si>
    <t>Quarter End</t>
  </si>
  <si>
    <t>Federal Quarter</t>
  </si>
  <si>
    <t>Program Name</t>
  </si>
  <si>
    <t>Program Budget</t>
  </si>
  <si>
    <t>Q1</t>
  </si>
  <si>
    <t>Q2</t>
  </si>
  <si>
    <t>Q3</t>
  </si>
  <si>
    <t>Q4</t>
  </si>
  <si>
    <t xml:space="preserve">Local Infrastructure Recovery and Resiliency Program </t>
  </si>
  <si>
    <t>Planning</t>
  </si>
  <si>
    <t>Administration</t>
  </si>
  <si>
    <t>Check</t>
  </si>
  <si>
    <t>South Dakota GOED Outcome Projections</t>
  </si>
  <si>
    <t>Program Name - Activity Type - Measure</t>
  </si>
  <si>
    <t>Outcomes</t>
  </si>
  <si>
    <t xml:space="preserve">Local Infrastructure Recovery and Resiliency Program - Public facilities - # of public facilities  </t>
  </si>
  <si>
    <t xml:space="preserve">Planning - Planning - # of organizations or subrecipients assisted  </t>
  </si>
  <si>
    <t>Program Name - Measure</t>
  </si>
  <si>
    <t>HUD REFERENCES AND GUIDANCE</t>
  </si>
  <si>
    <t>CDBG-DR Grantee Projections of Expenditures and Outcomes Template and Guidance</t>
  </si>
  <si>
    <t>Date Published: July 2018</t>
  </si>
  <si>
    <t>Explanatory Guidance for Completing the CDBG-DR Grantee Projections of Expenditures and Outcomes (PDF)</t>
  </si>
  <si>
    <t>CDBG-DR Grantee Projections of Expenditures and Outcomes - Template (XLS)</t>
  </si>
  <si>
    <t>For Consolidated Notice Grantees</t>
  </si>
  <si>
    <t>DRGR Upload Template: Grantee Programs Expenditure Projections - Add and Edit</t>
  </si>
  <si>
    <t>DRGR Upload Template: Grantee Programs Outcome Projections - Add and Edit</t>
  </si>
  <si>
    <t>Grant#</t>
  </si>
  <si>
    <t>GranteeProgramName</t>
  </si>
  <si>
    <t>QuarterStartDate</t>
  </si>
  <si>
    <t>ProjectedAmount</t>
  </si>
  <si>
    <t>MeasureTypeName</t>
  </si>
  <si>
    <t>ProposedTotal</t>
  </si>
  <si>
    <t>Housing</t>
  </si>
  <si>
    <t>7/2012</t>
  </si>
  <si>
    <t>10/2012</t>
  </si>
  <si>
    <t>1/2013</t>
  </si>
  <si>
    <t>4/2013</t>
  </si>
  <si>
    <t>7/2013</t>
  </si>
  <si>
    <t>10/2013</t>
  </si>
  <si>
    <t>1/2014</t>
  </si>
  <si>
    <t>4/2014</t>
  </si>
  <si>
    <t>7/2014</t>
  </si>
  <si>
    <t>10/2014</t>
  </si>
  <si>
    <t>1/2015</t>
  </si>
  <si>
    <t>4/2015</t>
  </si>
  <si>
    <t>7/2015</t>
  </si>
  <si>
    <t>10/2015</t>
  </si>
  <si>
    <t>1/2016</t>
  </si>
  <si>
    <t>4/2016</t>
  </si>
  <si>
    <t>7/2016</t>
  </si>
  <si>
    <t>10/2016</t>
  </si>
  <si>
    <t>1/2017</t>
  </si>
  <si>
    <t>4/2017</t>
  </si>
  <si>
    <t>7/2017</t>
  </si>
  <si>
    <t>10/2017</t>
  </si>
  <si>
    <t>1/2018</t>
  </si>
  <si>
    <t>4/2018</t>
  </si>
  <si>
    <t>7/2018</t>
  </si>
  <si>
    <t>10/2018</t>
  </si>
  <si>
    <t>1/2019</t>
  </si>
  <si>
    <t>4/2019</t>
  </si>
  <si>
    <t>Projected Expenditures</t>
  </si>
  <si>
    <t>Quarterly Projection</t>
  </si>
  <si>
    <t>Actual Expenditure</t>
  </si>
  <si>
    <t>Actual Quarterly Expend (from QPRs)</t>
  </si>
  <si>
    <t>Non-Housing</t>
  </si>
  <si>
    <t>Planning &amp; Admin</t>
  </si>
  <si>
    <t>Total Expenditures</t>
  </si>
  <si>
    <t>Construction of New Housing</t>
  </si>
  <si>
    <t>Projected Units</t>
  </si>
  <si>
    <t># of Housing Units (Quarterly Projection)</t>
  </si>
  <si>
    <t>Actual Units</t>
  </si>
  <si>
    <t># of Housing Units (Populated from QPR Reporting)</t>
  </si>
  <si>
    <t>Homeownership Assistance</t>
  </si>
  <si>
    <t>Residential Rehab and Reconstruction</t>
  </si>
  <si>
    <t>Public Facilities</t>
  </si>
  <si>
    <t>Projected Facilities</t>
  </si>
  <si>
    <t># of Public Facilities (Quarterly Projection)</t>
  </si>
  <si>
    <t>Actual Facilities</t>
  </si>
  <si>
    <t># of Public Facilities (Populated from QPR Reporting)</t>
  </si>
  <si>
    <t>Quarterly Projections by Activity Type:</t>
  </si>
  <si>
    <t>Acquisition, construction,reconstruction of public facilities</t>
  </si>
  <si>
    <t># of Public Facilities</t>
  </si>
  <si>
    <t>Construction/reconstruction of water lift stations</t>
  </si>
  <si>
    <t>Construction/reconstruction of water/sewer lines or systems</t>
  </si>
  <si>
    <t>Dike/dam/stream-river bank repairs</t>
  </si>
  <si>
    <t>Rehabilitation/reconstruction of public facilities</t>
  </si>
  <si>
    <t>Economic Development</t>
  </si>
  <si>
    <t>Projected Jobs</t>
  </si>
  <si>
    <t># of Jobs Created/Retained (Quarterly Projection)</t>
  </si>
  <si>
    <t>Actual Jobs</t>
  </si>
  <si>
    <t># of Jobs Created/Retained (Populated from QPR Reporting)</t>
  </si>
  <si>
    <t># of Permanent Jobs Created</t>
  </si>
  <si>
    <t># of Permanent Jobs Retained</t>
  </si>
  <si>
    <t>Public Infrastructure</t>
  </si>
  <si>
    <t>Projected Linear Feet of Public Improvements</t>
  </si>
  <si>
    <t># of Linear Feet of Public Improvements (Quarterly Projection)</t>
  </si>
  <si>
    <t>Actual Linear Feet of Public Improvements</t>
  </si>
  <si>
    <t># of Linear Feet of Public Improvements (Populated from QPR Reporting)</t>
  </si>
  <si>
    <t># of Linear Feet of Public Improvements</t>
  </si>
  <si>
    <t>Rehabilitation/reconstruction of a public improvement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</si>
</sst>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3" formatCode="_(* #,##0.00_);_(* \(#,##0.00\);_(* &quot;-&quot;??_);_(@_)"/>
    <numFmt numFmtId="164" formatCode="&quot;$&quot;#,##0"/>
    <numFmt numFmtId="165" formatCode="_(&quot;$&quot;* #,##0_);_(&quot;$&quot;* \(#,##0\);_(&quot;$&quot;* &quot;-&quot;??_);_(@_)"/>
    <numFmt numFmtId="166" formatCode="_(* #,##0_);_(* \(#,##0\);_(* &quot;-&quot;??_);_(@_)"/>
  </numFmts>
  <fonts count="17">
    <font>
      <sz val="11"/>
      <color theme="1"/>
      <name val="Calibri"/>
      <family val="2"/>
      <scheme val="minor"/>
    </font>
    <font>
      <sz val="11"/>
      <color theme="1"/>
      <name val="Calibri"/>
      <family val="2"/>
      <scheme val="minor"/>
    </font>
    <font>
      <b/>
      <sz val="11"/>
      <color theme="1"/>
      <name val="Calibri"/>
      <family val="2"/>
      <scheme val="minor"/>
    </font>
    <font>
      <sz val="11"/>
      <color theme="1"/>
      <name val="Aptos"/>
      <family val="2"/>
    </font>
    <font>
      <u/>
      <sz val="11"/>
      <color theme="10"/>
      <name val="Calibri"/>
      <family val="2"/>
      <scheme val="minor"/>
    </font>
    <font>
      <b/>
      <sz val="12"/>
      <color theme="1"/>
      <name val="Aptos"/>
      <family val="2"/>
    </font>
    <font>
      <u/>
      <sz val="11"/>
      <color theme="10"/>
      <name val="Aptos"/>
      <family val="2"/>
    </font>
    <font>
      <b/>
      <sz val="11"/>
      <color theme="1"/>
      <name val="Aptos"/>
      <family val="2"/>
    </font>
    <font>
      <b/>
      <sz val="18"/>
      <color theme="1"/>
      <name val="Aptos"/>
      <family val="2"/>
    </font>
    <font>
      <sz val="11"/>
      <name val="Calibri"/>
      <family val="2"/>
      <scheme val="minor"/>
    </font>
    <font>
      <b/>
      <u/>
      <sz val="11"/>
      <color theme="1"/>
      <name val="Calibri"/>
      <family val="2"/>
      <scheme val="minor"/>
    </font>
    <font>
      <sz val="8"/>
      <name val="Calibri"/>
      <family val="2"/>
      <scheme val="minor"/>
    </font>
    <font>
      <i/>
      <sz val="11"/>
      <color theme="1"/>
      <name val="Aptos"/>
      <family val="2"/>
    </font>
    <font>
      <b/>
      <sz val="11"/>
      <color theme="0"/>
      <name val="Aptos"/>
      <family val="2"/>
    </font>
    <font>
      <b/>
      <sz val="20"/>
      <color rgb="FF2A5F81"/>
      <name val="Aptos"/>
      <family val="2"/>
    </font>
    <font>
      <i/>
      <sz val="11"/>
      <color theme="0" tint="-0.499984740745262"/>
      <name val="Aptos"/>
      <family val="2"/>
    </font>
    <font>
      <sz val="11"/>
      <color theme="0" tint="-0.499984740745262"/>
      <name val="Aptos"/>
      <family val="2"/>
    </font>
  </fonts>
  <fills count="8">
    <fill>
      <patternFill patternType="none"/>
    </fill>
    <fill>
      <patternFill patternType="gray125"/>
    </fill>
    <fill>
      <patternFill patternType="solid">
        <fgColor theme="2" tint="-9.9978637043366805E-2"/>
        <bgColor indexed="64"/>
      </patternFill>
    </fill>
    <fill>
      <patternFill patternType="solid">
        <fgColor theme="0" tint="-0.34998626667073579"/>
        <bgColor indexed="64"/>
      </patternFill>
    </fill>
    <fill>
      <patternFill patternType="solid">
        <fgColor theme="4" tint="0.79998168889431442"/>
        <bgColor theme="4" tint="0.79998168889431442"/>
      </patternFill>
    </fill>
    <fill>
      <patternFill patternType="solid">
        <fgColor theme="6" tint="0.39997558519241921"/>
        <bgColor indexed="64"/>
      </patternFill>
    </fill>
    <fill>
      <patternFill patternType="lightDown"/>
    </fill>
    <fill>
      <patternFill patternType="solid">
        <fgColor rgb="FF2A5F81"/>
        <bgColor indexed="64"/>
      </patternFill>
    </fill>
  </fills>
  <borders count="4">
    <border>
      <left/>
      <right/>
      <top/>
      <bottom/>
      <diagonal/>
    </border>
    <border>
      <left/>
      <right/>
      <top style="thin">
        <color theme="4" tint="0.39997558519241921"/>
      </top>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4" fillId="0" borderId="0" applyNumberFormat="0" applyFill="0" applyBorder="0" applyAlignment="0" applyProtection="0"/>
  </cellStyleXfs>
  <cellXfs count="55">
    <xf numFmtId="0" fontId="0" fillId="0" borderId="0" xfId="0"/>
    <xf numFmtId="0" fontId="3" fillId="0" borderId="0" xfId="0" applyFont="1"/>
    <xf numFmtId="0" fontId="2" fillId="0" borderId="0" xfId="0" applyFont="1"/>
    <xf numFmtId="0" fontId="5" fillId="0" borderId="0" xfId="0" applyFont="1"/>
    <xf numFmtId="0" fontId="6" fillId="0" borderId="0" xfId="2" applyFont="1" applyAlignment="1">
      <alignment horizontal="left" vertical="center" indent="1"/>
    </xf>
    <xf numFmtId="0" fontId="8" fillId="0" borderId="0" xfId="0" applyFont="1"/>
    <xf numFmtId="164" fontId="9" fillId="2" borderId="0" xfId="0" applyNumberFormat="1" applyFont="1" applyFill="1"/>
    <xf numFmtId="164" fontId="0" fillId="0" borderId="1" xfId="0" applyNumberFormat="1" applyBorder="1"/>
    <xf numFmtId="0" fontId="0" fillId="0" borderId="0" xfId="0" applyAlignment="1">
      <alignment horizontal="left" wrapText="1"/>
    </xf>
    <xf numFmtId="164" fontId="0" fillId="3" borderId="0" xfId="0" applyNumberFormat="1" applyFill="1"/>
    <xf numFmtId="164" fontId="0" fillId="0" borderId="0" xfId="0" applyNumberFormat="1"/>
    <xf numFmtId="164" fontId="9" fillId="0" borderId="0" xfId="0" applyNumberFormat="1" applyFont="1"/>
    <xf numFmtId="49" fontId="2" fillId="4" borderId="2" xfId="0" applyNumberFormat="1" applyFont="1" applyFill="1" applyBorder="1" applyAlignment="1">
      <alignment horizontal="right"/>
    </xf>
    <xf numFmtId="0" fontId="2" fillId="4" borderId="2" xfId="0" applyFont="1" applyFill="1" applyBorder="1"/>
    <xf numFmtId="165" fontId="0" fillId="3" borderId="0" xfId="0" applyNumberFormat="1" applyFill="1"/>
    <xf numFmtId="164" fontId="0" fillId="5" borderId="0" xfId="0" applyNumberFormat="1" applyFill="1"/>
    <xf numFmtId="164" fontId="9" fillId="5" borderId="0" xfId="0" applyNumberFormat="1" applyFont="1" applyFill="1"/>
    <xf numFmtId="164" fontId="9" fillId="3" borderId="0" xfId="0" applyNumberFormat="1" applyFont="1" applyFill="1"/>
    <xf numFmtId="0" fontId="0" fillId="3" borderId="0" xfId="0" applyFill="1"/>
    <xf numFmtId="3" fontId="0" fillId="0" borderId="0" xfId="0" applyNumberFormat="1"/>
    <xf numFmtId="0" fontId="9" fillId="0" borderId="0" xfId="0" applyFont="1"/>
    <xf numFmtId="0" fontId="0" fillId="5" borderId="0" xfId="0" applyFill="1"/>
    <xf numFmtId="0" fontId="9" fillId="5" borderId="0" xfId="0" applyFont="1" applyFill="1"/>
    <xf numFmtId="0" fontId="0" fillId="0" borderId="0" xfId="0" applyAlignment="1">
      <alignment horizontal="left" indent="1"/>
    </xf>
    <xf numFmtId="0" fontId="10" fillId="0" borderId="0" xfId="0" applyFont="1" applyAlignment="1">
      <alignment horizontal="left" indent="1"/>
    </xf>
    <xf numFmtId="0" fontId="0" fillId="0" borderId="0" xfId="0" applyAlignment="1">
      <alignment horizontal="left" wrapText="1" indent="1"/>
    </xf>
    <xf numFmtId="3" fontId="0" fillId="3" borderId="0" xfId="0" applyNumberFormat="1" applyFill="1"/>
    <xf numFmtId="3" fontId="0" fillId="2" borderId="0" xfId="0" applyNumberFormat="1" applyFill="1"/>
    <xf numFmtId="3" fontId="0" fillId="0" borderId="2" xfId="0" applyNumberFormat="1" applyBorder="1"/>
    <xf numFmtId="0" fontId="0" fillId="0" borderId="2" xfId="0" applyBorder="1" applyAlignment="1">
      <alignment horizontal="left"/>
    </xf>
    <xf numFmtId="166" fontId="1" fillId="0" borderId="0" xfId="1" applyNumberFormat="1" applyFont="1" applyFill="1"/>
    <xf numFmtId="0" fontId="2" fillId="0" borderId="0" xfId="0" applyFont="1" applyAlignment="1">
      <alignment horizontal="left" indent="1"/>
    </xf>
    <xf numFmtId="166" fontId="0" fillId="5" borderId="0" xfId="0" applyNumberFormat="1" applyFill="1"/>
    <xf numFmtId="0" fontId="0" fillId="5" borderId="0" xfId="0" applyFill="1" applyAlignment="1">
      <alignment vertical="center"/>
    </xf>
    <xf numFmtId="0" fontId="0" fillId="0" borderId="0" xfId="0" applyAlignment="1">
      <alignment vertical="center"/>
    </xf>
    <xf numFmtId="1" fontId="0" fillId="5" borderId="0" xfId="0" applyNumberFormat="1" applyFill="1"/>
    <xf numFmtId="3" fontId="0" fillId="5" borderId="0" xfId="0" applyNumberFormat="1" applyFill="1"/>
    <xf numFmtId="17" fontId="3" fillId="0" borderId="0" xfId="0" applyNumberFormat="1" applyFont="1" applyAlignment="1">
      <alignment horizontal="center"/>
    </xf>
    <xf numFmtId="0" fontId="12" fillId="0" borderId="0" xfId="0" applyFont="1" applyAlignment="1">
      <alignment horizontal="right"/>
    </xf>
    <xf numFmtId="14" fontId="12" fillId="0" borderId="0" xfId="0" applyNumberFormat="1" applyFont="1" applyAlignment="1">
      <alignment horizontal="center"/>
    </xf>
    <xf numFmtId="0" fontId="7" fillId="0" borderId="3" xfId="0" applyFont="1" applyBorder="1"/>
    <xf numFmtId="6" fontId="3" fillId="0" borderId="3" xfId="0" applyNumberFormat="1" applyFont="1" applyBorder="1" applyAlignment="1">
      <alignment horizontal="center"/>
    </xf>
    <xf numFmtId="166" fontId="3" fillId="0" borderId="3" xfId="1" applyNumberFormat="1" applyFont="1" applyBorder="1"/>
    <xf numFmtId="166" fontId="3" fillId="6" borderId="3" xfId="1" applyNumberFormat="1" applyFont="1" applyFill="1" applyBorder="1"/>
    <xf numFmtId="0" fontId="13" fillId="7" borderId="3" xfId="0" applyFont="1" applyFill="1" applyBorder="1"/>
    <xf numFmtId="0" fontId="13" fillId="7" borderId="3" xfId="0" applyFont="1" applyFill="1" applyBorder="1" applyAlignment="1">
      <alignment horizontal="center"/>
    </xf>
    <xf numFmtId="0" fontId="14" fillId="0" borderId="0" xfId="0" applyFont="1"/>
    <xf numFmtId="166" fontId="3" fillId="0" borderId="0" xfId="0" applyNumberFormat="1" applyFont="1"/>
    <xf numFmtId="0" fontId="15" fillId="0" borderId="0" xfId="0" applyFont="1"/>
    <xf numFmtId="166" fontId="15" fillId="0" borderId="0" xfId="0" applyNumberFormat="1" applyFont="1"/>
    <xf numFmtId="43" fontId="3" fillId="0" borderId="0" xfId="0" applyNumberFormat="1" applyFont="1"/>
    <xf numFmtId="0" fontId="16" fillId="0" borderId="0" xfId="0" applyFont="1"/>
    <xf numFmtId="0" fontId="3" fillId="0" borderId="3" xfId="0" applyFont="1" applyBorder="1" applyAlignment="1">
      <alignment horizontal="center"/>
    </xf>
    <xf numFmtId="0" fontId="7" fillId="0" borderId="3" xfId="0" applyFont="1" applyBorder="1" applyAlignment="1">
      <alignment wrapText="1"/>
    </xf>
    <xf numFmtId="0" fontId="3" fillId="0" borderId="0" xfId="0" applyFont="1" applyAlignment="1">
      <alignment vertical="top" wrapText="1"/>
    </xf>
  </cellXfs>
  <cellStyles count="3">
    <cellStyle name="Comma" xfId="1" builtinId="3"/>
    <cellStyle name="Hyperlink" xfId="2" builtinId="8"/>
    <cellStyle name="Normal" xfId="0" builtinId="0"/>
  </cellStyles>
  <dxfs count="0"/>
  <tableStyles count="0" defaultTableStyle="TableStyleMedium2" defaultPivotStyle="PivotStyleLight16"/>
  <colors>
    <mruColors>
      <color rgb="FF7698AE"/>
      <color rgb="FF2A5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1.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2.xml"/></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themeOverride" Target="../theme/themeOverride3.xml"/></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9.xml"/><Relationship Id="rId1" Type="http://schemas.openxmlformats.org/officeDocument/2006/relationships/themeOverride" Target="../theme/themeOverride4.xml"/></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10.xml"/><Relationship Id="rId1" Type="http://schemas.openxmlformats.org/officeDocument/2006/relationships/themeOverride" Target="../theme/themeOverride5.xml"/></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6.xml"/></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12.xml"/><Relationship Id="rId1" Type="http://schemas.openxmlformats.org/officeDocument/2006/relationships/themeOverride" Target="../theme/themeOverride7.xml"/></Relationships>
</file>

<file path=xl/charts/_rels/chart11.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8.xml"/></Relationships>
</file>

<file path=xl/charts/_rels/chart12.xml.rels><?xml version="1.0" encoding="UTF-8" standalone="yes"?>
<Relationships xmlns="http://schemas.openxmlformats.org/package/2006/relationships"><Relationship Id="rId2" Type="http://schemas.openxmlformats.org/officeDocument/2006/relationships/chartUserShapes" Target="../drawings/drawing14.xml"/><Relationship Id="rId1" Type="http://schemas.openxmlformats.org/officeDocument/2006/relationships/themeOverride" Target="../theme/themeOverrid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South</a:t>
            </a:r>
            <a:r>
              <a:rPr lang="en-US" b="1" baseline="0"/>
              <a:t> Dakota Disaster Recovery Programs - Expenditures</a:t>
            </a:r>
            <a:endParaRPr lang="en-US" b="1"/>
          </a:p>
        </c:rich>
      </c:tx>
      <c:layout>
        <c:manualLayout>
          <c:xMode val="edge"/>
          <c:yMode val="edge"/>
          <c:x val="2.8302789588544363E-3"/>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'SD Exp Projections'!$B$8</c:f>
              <c:strCache>
                <c:ptCount val="1"/>
                <c:pt idx="0">
                  <c:v>Local Infrastructure Recovery and Resiliency Program </c:v>
                </c:pt>
              </c:strCache>
            </c:strRef>
          </c:tx>
          <c:spPr>
            <a:ln w="28575" cap="rnd">
              <a:solidFill>
                <a:srgbClr val="2A5F81"/>
              </a:solidFill>
              <a:round/>
            </a:ln>
            <a:effectLst/>
          </c:spPr>
          <c:marker>
            <c:symbol val="none"/>
          </c:marker>
          <c:cat>
            <c:numRef>
              <c:f>('SD Exp Projections'!$D$6:$K$6,'SD Exp Projections'!$D$14:$K$14,'SD Exp Projections'!$D$22:$K$22,'SD Exp Projections'!$D$30:$K$30)</c:f>
              <c:numCache>
                <c:formatCode>mmm\-yy</c:formatCode>
                <c:ptCount val="32"/>
                <c:pt idx="0">
                  <c:v>46023</c:v>
                </c:pt>
                <c:pt idx="1">
                  <c:v>46113</c:v>
                </c:pt>
                <c:pt idx="2">
                  <c:v>46204</c:v>
                </c:pt>
                <c:pt idx="3">
                  <c:v>46296</c:v>
                </c:pt>
                <c:pt idx="4">
                  <c:v>46388</c:v>
                </c:pt>
                <c:pt idx="5">
                  <c:v>46478</c:v>
                </c:pt>
                <c:pt idx="6">
                  <c:v>46569</c:v>
                </c:pt>
                <c:pt idx="7">
                  <c:v>46661</c:v>
                </c:pt>
                <c:pt idx="8">
                  <c:v>46753</c:v>
                </c:pt>
                <c:pt idx="9">
                  <c:v>46844</c:v>
                </c:pt>
                <c:pt idx="10">
                  <c:v>46935</c:v>
                </c:pt>
                <c:pt idx="11">
                  <c:v>47027</c:v>
                </c:pt>
                <c:pt idx="12">
                  <c:v>47119</c:v>
                </c:pt>
                <c:pt idx="13">
                  <c:v>47209</c:v>
                </c:pt>
                <c:pt idx="14">
                  <c:v>47300</c:v>
                </c:pt>
                <c:pt idx="15">
                  <c:v>47392</c:v>
                </c:pt>
                <c:pt idx="16">
                  <c:v>47484</c:v>
                </c:pt>
                <c:pt idx="17">
                  <c:v>47574</c:v>
                </c:pt>
                <c:pt idx="18">
                  <c:v>47665</c:v>
                </c:pt>
                <c:pt idx="19">
                  <c:v>47757</c:v>
                </c:pt>
                <c:pt idx="20">
                  <c:v>47849</c:v>
                </c:pt>
                <c:pt idx="21">
                  <c:v>47939</c:v>
                </c:pt>
                <c:pt idx="22">
                  <c:v>48030</c:v>
                </c:pt>
                <c:pt idx="23">
                  <c:v>48122</c:v>
                </c:pt>
                <c:pt idx="24">
                  <c:v>48214</c:v>
                </c:pt>
                <c:pt idx="25">
                  <c:v>48305</c:v>
                </c:pt>
                <c:pt idx="26">
                  <c:v>48396</c:v>
                </c:pt>
                <c:pt idx="27">
                  <c:v>48488</c:v>
                </c:pt>
                <c:pt idx="28">
                  <c:v>48580</c:v>
                </c:pt>
                <c:pt idx="29">
                  <c:v>48670</c:v>
                </c:pt>
                <c:pt idx="30">
                  <c:v>48761</c:v>
                </c:pt>
                <c:pt idx="31">
                  <c:v>48853</c:v>
                </c:pt>
              </c:numCache>
            </c:numRef>
          </c:cat>
          <c:val>
            <c:numRef>
              <c:f>('SD Exp Projections'!$D$8:$K$8,'SD Exp Projections'!$D$16:$K$16,'SD Exp Projections'!$D$24:$K$24,'SD Exp Projections'!$D$32:$K$32)</c:f>
              <c:numCache>
                <c:formatCode>_(* #,##0_);_(* \(#,##0\);_(* "-"??_);_(@_)</c:formatCode>
                <c:ptCount val="32"/>
                <c:pt idx="1">
                  <c:v>0</c:v>
                </c:pt>
                <c:pt idx="2">
                  <c:v>0</c:v>
                </c:pt>
                <c:pt idx="3">
                  <c:v>0</c:v>
                </c:pt>
                <c:pt idx="4">
                  <c:v>30000</c:v>
                </c:pt>
                <c:pt idx="5">
                  <c:v>60000</c:v>
                </c:pt>
                <c:pt idx="6">
                  <c:v>90000</c:v>
                </c:pt>
                <c:pt idx="7">
                  <c:v>120000</c:v>
                </c:pt>
                <c:pt idx="8">
                  <c:v>620000</c:v>
                </c:pt>
                <c:pt idx="9">
                  <c:v>1120000</c:v>
                </c:pt>
                <c:pt idx="10">
                  <c:v>1620000</c:v>
                </c:pt>
                <c:pt idx="11">
                  <c:v>2120000</c:v>
                </c:pt>
                <c:pt idx="12">
                  <c:v>2820000</c:v>
                </c:pt>
                <c:pt idx="13">
                  <c:v>3520000</c:v>
                </c:pt>
                <c:pt idx="14">
                  <c:v>4220000</c:v>
                </c:pt>
                <c:pt idx="15">
                  <c:v>4920000</c:v>
                </c:pt>
                <c:pt idx="16">
                  <c:v>5770000</c:v>
                </c:pt>
                <c:pt idx="17">
                  <c:v>6620000</c:v>
                </c:pt>
                <c:pt idx="18">
                  <c:v>7470000</c:v>
                </c:pt>
                <c:pt idx="19">
                  <c:v>8320000</c:v>
                </c:pt>
                <c:pt idx="20">
                  <c:v>9220000</c:v>
                </c:pt>
                <c:pt idx="21">
                  <c:v>10120000</c:v>
                </c:pt>
                <c:pt idx="22">
                  <c:v>11020000</c:v>
                </c:pt>
                <c:pt idx="23">
                  <c:v>12206250</c:v>
                </c:pt>
                <c:pt idx="24">
                  <c:v>14106250</c:v>
                </c:pt>
                <c:pt idx="25">
                  <c:v>14106250</c:v>
                </c:pt>
              </c:numCache>
            </c:numRef>
          </c:val>
          <c:smooth val="0"/>
          <c:extLst>
            <c:ext xmlns:c16="http://schemas.microsoft.com/office/drawing/2014/chart" uri="{C3380CC4-5D6E-409C-BE32-E72D297353CC}">
              <c16:uniqueId val="{00000001-88BB-4118-BEA8-251D64BB3F25}"/>
            </c:ext>
          </c:extLst>
        </c:ser>
        <c:dLbls>
          <c:showLegendKey val="0"/>
          <c:showVal val="0"/>
          <c:showCatName val="0"/>
          <c:showSerName val="0"/>
          <c:showPercent val="0"/>
          <c:showBubbleSize val="0"/>
        </c:dLbls>
        <c:marker val="1"/>
        <c:smooth val="0"/>
        <c:axId val="964810159"/>
        <c:axId val="964811119"/>
      </c:lineChart>
      <c:lineChart>
        <c:grouping val="standard"/>
        <c:varyColors val="0"/>
        <c:ser>
          <c:idx val="2"/>
          <c:order val="1"/>
          <c:tx>
            <c:strRef>
              <c:f>'SD Exp Projections'!$B$9</c:f>
              <c:strCache>
                <c:ptCount val="1"/>
                <c:pt idx="0">
                  <c:v>Planning</c:v>
                </c:pt>
              </c:strCache>
            </c:strRef>
          </c:tx>
          <c:spPr>
            <a:ln w="28575" cap="rnd">
              <a:solidFill>
                <a:schemeClr val="accent3"/>
              </a:solidFill>
              <a:round/>
            </a:ln>
            <a:effectLst/>
          </c:spPr>
          <c:marker>
            <c:symbol val="none"/>
          </c:marker>
          <c:cat>
            <c:numRef>
              <c:f>('SD Exp Projections'!$D$6:$K$6,'SD Exp Projections'!$D$14:$K$14,'SD Exp Projections'!$D$22:$K$22,'SD Exp Projections'!$D$30:$K$30)</c:f>
              <c:numCache>
                <c:formatCode>mmm\-yy</c:formatCode>
                <c:ptCount val="32"/>
                <c:pt idx="0">
                  <c:v>46023</c:v>
                </c:pt>
                <c:pt idx="1">
                  <c:v>46113</c:v>
                </c:pt>
                <c:pt idx="2">
                  <c:v>46204</c:v>
                </c:pt>
                <c:pt idx="3">
                  <c:v>46296</c:v>
                </c:pt>
                <c:pt idx="4">
                  <c:v>46388</c:v>
                </c:pt>
                <c:pt idx="5">
                  <c:v>46478</c:v>
                </c:pt>
                <c:pt idx="6">
                  <c:v>46569</c:v>
                </c:pt>
                <c:pt idx="7">
                  <c:v>46661</c:v>
                </c:pt>
                <c:pt idx="8">
                  <c:v>46753</c:v>
                </c:pt>
                <c:pt idx="9">
                  <c:v>46844</c:v>
                </c:pt>
                <c:pt idx="10">
                  <c:v>46935</c:v>
                </c:pt>
                <c:pt idx="11">
                  <c:v>47027</c:v>
                </c:pt>
                <c:pt idx="12">
                  <c:v>47119</c:v>
                </c:pt>
                <c:pt idx="13">
                  <c:v>47209</c:v>
                </c:pt>
                <c:pt idx="14">
                  <c:v>47300</c:v>
                </c:pt>
                <c:pt idx="15">
                  <c:v>47392</c:v>
                </c:pt>
                <c:pt idx="16">
                  <c:v>47484</c:v>
                </c:pt>
                <c:pt idx="17">
                  <c:v>47574</c:v>
                </c:pt>
                <c:pt idx="18">
                  <c:v>47665</c:v>
                </c:pt>
                <c:pt idx="19">
                  <c:v>47757</c:v>
                </c:pt>
                <c:pt idx="20">
                  <c:v>47849</c:v>
                </c:pt>
                <c:pt idx="21">
                  <c:v>47939</c:v>
                </c:pt>
                <c:pt idx="22">
                  <c:v>48030</c:v>
                </c:pt>
                <c:pt idx="23">
                  <c:v>48122</c:v>
                </c:pt>
                <c:pt idx="24">
                  <c:v>48214</c:v>
                </c:pt>
                <c:pt idx="25">
                  <c:v>48305</c:v>
                </c:pt>
                <c:pt idx="26">
                  <c:v>48396</c:v>
                </c:pt>
                <c:pt idx="27">
                  <c:v>48488</c:v>
                </c:pt>
                <c:pt idx="28">
                  <c:v>48580</c:v>
                </c:pt>
                <c:pt idx="29">
                  <c:v>48670</c:v>
                </c:pt>
                <c:pt idx="30">
                  <c:v>48761</c:v>
                </c:pt>
                <c:pt idx="31">
                  <c:v>48853</c:v>
                </c:pt>
              </c:numCache>
            </c:numRef>
          </c:cat>
          <c:val>
            <c:numRef>
              <c:f>('SD Exp Projections'!$D$9:$K$9,'SD Exp Projections'!$D$17:$K$17,'SD Exp Projections'!$D$25:$K$25,'SD Exp Projections'!$D$33:$K$33)</c:f>
              <c:numCache>
                <c:formatCode>_(* #,##0_);_(* \(#,##0\);_(* "-"??_);_(@_)</c:formatCode>
                <c:ptCount val="32"/>
                <c:pt idx="1">
                  <c:v>0</c:v>
                </c:pt>
                <c:pt idx="2">
                  <c:v>0</c:v>
                </c:pt>
                <c:pt idx="3">
                  <c:v>0</c:v>
                </c:pt>
                <c:pt idx="4">
                  <c:v>0</c:v>
                </c:pt>
                <c:pt idx="5">
                  <c:v>0</c:v>
                </c:pt>
                <c:pt idx="6">
                  <c:v>0</c:v>
                </c:pt>
                <c:pt idx="7">
                  <c:v>0</c:v>
                </c:pt>
                <c:pt idx="8">
                  <c:v>0</c:v>
                </c:pt>
                <c:pt idx="9">
                  <c:v>0</c:v>
                </c:pt>
                <c:pt idx="10">
                  <c:v>0</c:v>
                </c:pt>
                <c:pt idx="11">
                  <c:v>100000</c:v>
                </c:pt>
                <c:pt idx="12">
                  <c:v>100000</c:v>
                </c:pt>
                <c:pt idx="13">
                  <c:v>100000</c:v>
                </c:pt>
                <c:pt idx="14">
                  <c:v>100000</c:v>
                </c:pt>
                <c:pt idx="15">
                  <c:v>200000</c:v>
                </c:pt>
                <c:pt idx="16">
                  <c:v>200000</c:v>
                </c:pt>
                <c:pt idx="17">
                  <c:v>200000</c:v>
                </c:pt>
                <c:pt idx="18">
                  <c:v>300000</c:v>
                </c:pt>
                <c:pt idx="19">
                  <c:v>300000</c:v>
                </c:pt>
                <c:pt idx="20">
                  <c:v>300000</c:v>
                </c:pt>
                <c:pt idx="21">
                  <c:v>300000</c:v>
                </c:pt>
                <c:pt idx="22">
                  <c:v>300000</c:v>
                </c:pt>
                <c:pt idx="23">
                  <c:v>500000</c:v>
                </c:pt>
                <c:pt idx="24">
                  <c:v>500000</c:v>
                </c:pt>
                <c:pt idx="25">
                  <c:v>500000</c:v>
                </c:pt>
              </c:numCache>
            </c:numRef>
          </c:val>
          <c:smooth val="0"/>
          <c:extLst>
            <c:ext xmlns:c16="http://schemas.microsoft.com/office/drawing/2014/chart" uri="{C3380CC4-5D6E-409C-BE32-E72D297353CC}">
              <c16:uniqueId val="{00000002-88BB-4118-BEA8-251D64BB3F25}"/>
            </c:ext>
          </c:extLst>
        </c:ser>
        <c:ser>
          <c:idx val="3"/>
          <c:order val="2"/>
          <c:tx>
            <c:strRef>
              <c:f>'SD Exp Projections'!$B$10</c:f>
              <c:strCache>
                <c:ptCount val="1"/>
                <c:pt idx="0">
                  <c:v>Administration</c:v>
                </c:pt>
              </c:strCache>
            </c:strRef>
          </c:tx>
          <c:spPr>
            <a:ln w="28575" cap="rnd">
              <a:solidFill>
                <a:srgbClr val="7698AE"/>
              </a:solidFill>
              <a:round/>
            </a:ln>
            <a:effectLst/>
          </c:spPr>
          <c:marker>
            <c:symbol val="none"/>
          </c:marker>
          <c:cat>
            <c:numRef>
              <c:f>('SD Exp Projections'!$D$6:$K$6,'SD Exp Projections'!$D$14:$K$14,'SD Exp Projections'!$D$22:$K$22,'SD Exp Projections'!$D$30:$K$30)</c:f>
              <c:numCache>
                <c:formatCode>mmm\-yy</c:formatCode>
                <c:ptCount val="32"/>
                <c:pt idx="0">
                  <c:v>46023</c:v>
                </c:pt>
                <c:pt idx="1">
                  <c:v>46113</c:v>
                </c:pt>
                <c:pt idx="2">
                  <c:v>46204</c:v>
                </c:pt>
                <c:pt idx="3">
                  <c:v>46296</c:v>
                </c:pt>
                <c:pt idx="4">
                  <c:v>46388</c:v>
                </c:pt>
                <c:pt idx="5">
                  <c:v>46478</c:v>
                </c:pt>
                <c:pt idx="6">
                  <c:v>46569</c:v>
                </c:pt>
                <c:pt idx="7">
                  <c:v>46661</c:v>
                </c:pt>
                <c:pt idx="8">
                  <c:v>46753</c:v>
                </c:pt>
                <c:pt idx="9">
                  <c:v>46844</c:v>
                </c:pt>
                <c:pt idx="10">
                  <c:v>46935</c:v>
                </c:pt>
                <c:pt idx="11">
                  <c:v>47027</c:v>
                </c:pt>
                <c:pt idx="12">
                  <c:v>47119</c:v>
                </c:pt>
                <c:pt idx="13">
                  <c:v>47209</c:v>
                </c:pt>
                <c:pt idx="14">
                  <c:v>47300</c:v>
                </c:pt>
                <c:pt idx="15">
                  <c:v>47392</c:v>
                </c:pt>
                <c:pt idx="16">
                  <c:v>47484</c:v>
                </c:pt>
                <c:pt idx="17">
                  <c:v>47574</c:v>
                </c:pt>
                <c:pt idx="18">
                  <c:v>47665</c:v>
                </c:pt>
                <c:pt idx="19">
                  <c:v>47757</c:v>
                </c:pt>
                <c:pt idx="20">
                  <c:v>47849</c:v>
                </c:pt>
                <c:pt idx="21">
                  <c:v>47939</c:v>
                </c:pt>
                <c:pt idx="22">
                  <c:v>48030</c:v>
                </c:pt>
                <c:pt idx="23">
                  <c:v>48122</c:v>
                </c:pt>
                <c:pt idx="24">
                  <c:v>48214</c:v>
                </c:pt>
                <c:pt idx="25">
                  <c:v>48305</c:v>
                </c:pt>
                <c:pt idx="26">
                  <c:v>48396</c:v>
                </c:pt>
                <c:pt idx="27">
                  <c:v>48488</c:v>
                </c:pt>
                <c:pt idx="28">
                  <c:v>48580</c:v>
                </c:pt>
                <c:pt idx="29">
                  <c:v>48670</c:v>
                </c:pt>
                <c:pt idx="30">
                  <c:v>48761</c:v>
                </c:pt>
                <c:pt idx="31">
                  <c:v>48853</c:v>
                </c:pt>
              </c:numCache>
            </c:numRef>
          </c:cat>
          <c:val>
            <c:numRef>
              <c:f>('SD Exp Projections'!$D$10:$K$10,'SD Exp Projections'!$D$18:$K$18,'SD Exp Projections'!$D$26:$K$26,'SD Exp Projections'!$D$34:$K$34)</c:f>
              <c:numCache>
                <c:formatCode>_(* #,##0_);_(* \(#,##0\);_(* "-"??_);_(@_)</c:formatCode>
                <c:ptCount val="32"/>
                <c:pt idx="1">
                  <c:v>0</c:v>
                </c:pt>
                <c:pt idx="2">
                  <c:v>0</c:v>
                </c:pt>
                <c:pt idx="3">
                  <c:v>20000</c:v>
                </c:pt>
                <c:pt idx="4">
                  <c:v>40000</c:v>
                </c:pt>
                <c:pt idx="5">
                  <c:v>60000</c:v>
                </c:pt>
                <c:pt idx="6">
                  <c:v>90000</c:v>
                </c:pt>
                <c:pt idx="7">
                  <c:v>120000</c:v>
                </c:pt>
                <c:pt idx="8">
                  <c:v>155000</c:v>
                </c:pt>
                <c:pt idx="9">
                  <c:v>190000</c:v>
                </c:pt>
                <c:pt idx="10">
                  <c:v>225000</c:v>
                </c:pt>
                <c:pt idx="11">
                  <c:v>260000</c:v>
                </c:pt>
                <c:pt idx="12">
                  <c:v>295000</c:v>
                </c:pt>
                <c:pt idx="13">
                  <c:v>330000</c:v>
                </c:pt>
                <c:pt idx="14">
                  <c:v>365000</c:v>
                </c:pt>
                <c:pt idx="15">
                  <c:v>400000</c:v>
                </c:pt>
                <c:pt idx="16">
                  <c:v>435000</c:v>
                </c:pt>
                <c:pt idx="17">
                  <c:v>470000</c:v>
                </c:pt>
                <c:pt idx="18">
                  <c:v>505000</c:v>
                </c:pt>
                <c:pt idx="19">
                  <c:v>540000</c:v>
                </c:pt>
                <c:pt idx="20">
                  <c:v>575000</c:v>
                </c:pt>
                <c:pt idx="21">
                  <c:v>615000</c:v>
                </c:pt>
                <c:pt idx="22">
                  <c:v>655000</c:v>
                </c:pt>
                <c:pt idx="23">
                  <c:v>700000</c:v>
                </c:pt>
                <c:pt idx="24">
                  <c:v>748750</c:v>
                </c:pt>
                <c:pt idx="25">
                  <c:v>768750</c:v>
                </c:pt>
              </c:numCache>
            </c:numRef>
          </c:val>
          <c:smooth val="0"/>
          <c:extLst>
            <c:ext xmlns:c16="http://schemas.microsoft.com/office/drawing/2014/chart" uri="{C3380CC4-5D6E-409C-BE32-E72D297353CC}">
              <c16:uniqueId val="{00000003-88BB-4118-BEA8-251D64BB3F25}"/>
            </c:ext>
          </c:extLst>
        </c:ser>
        <c:dLbls>
          <c:showLegendKey val="0"/>
          <c:showVal val="0"/>
          <c:showCatName val="0"/>
          <c:showSerName val="0"/>
          <c:showPercent val="0"/>
          <c:showBubbleSize val="0"/>
        </c:dLbls>
        <c:marker val="1"/>
        <c:smooth val="0"/>
        <c:axId val="509310576"/>
        <c:axId val="509304816"/>
      </c:lineChart>
      <c:dateAx>
        <c:axId val="964810159"/>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811119"/>
        <c:crosses val="autoZero"/>
        <c:auto val="1"/>
        <c:lblOffset val="100"/>
        <c:baseTimeUnit val="months"/>
      </c:dateAx>
      <c:valAx>
        <c:axId val="96481111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Infrastructure Program</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810159"/>
        <c:crosses val="autoZero"/>
        <c:crossBetween val="between"/>
      </c:valAx>
      <c:valAx>
        <c:axId val="509304816"/>
        <c:scaling>
          <c:orientation val="minMax"/>
        </c:scaling>
        <c:delete val="0"/>
        <c:axPos val="r"/>
        <c:title>
          <c:tx>
            <c:rich>
              <a:bodyPr rot="540000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Other</a:t>
                </a:r>
                <a:r>
                  <a:rPr lang="en-US" b="1" baseline="0"/>
                  <a:t> DR Programs</a:t>
                </a:r>
                <a:endParaRPr lang="en-US" b="1"/>
              </a:p>
            </c:rich>
          </c:tx>
          <c:overlay val="0"/>
          <c:spPr>
            <a:noFill/>
            <a:ln>
              <a:noFill/>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_);_(* \(#,##0\);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9310576"/>
        <c:crosses val="max"/>
        <c:crossBetween val="between"/>
      </c:valAx>
      <c:dateAx>
        <c:axId val="509310576"/>
        <c:scaling>
          <c:orientation val="minMax"/>
        </c:scaling>
        <c:delete val="1"/>
        <c:axPos val="b"/>
        <c:numFmt formatCode="mmm\-yy" sourceLinked="1"/>
        <c:majorTickMark val="out"/>
        <c:minorTickMark val="none"/>
        <c:tickLblPos val="nextTo"/>
        <c:crossAx val="509304816"/>
        <c:crosses val="autoZero"/>
        <c:auto val="1"/>
        <c:lblOffset val="100"/>
        <c:baseTimeUnit val="month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South</a:t>
            </a:r>
            <a:r>
              <a:rPr lang="en-US" b="1" baseline="0"/>
              <a:t> Dakota Disaster Recovery Programs - Outcomes</a:t>
            </a:r>
            <a:endParaRPr lang="en-US" b="1"/>
          </a:p>
        </c:rich>
      </c:tx>
      <c:layout>
        <c:manualLayout>
          <c:xMode val="edge"/>
          <c:yMode val="edge"/>
          <c:x val="2.8302789588544363E-3"/>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'SD Out Projections'!$B$8</c:f>
              <c:strCache>
                <c:ptCount val="1"/>
                <c:pt idx="0">
                  <c:v>Local Infrastructure Recovery and Resiliency Program - Public facilities - # of public facilities  </c:v>
                </c:pt>
              </c:strCache>
            </c:strRef>
          </c:tx>
          <c:spPr>
            <a:ln w="28575" cap="rnd">
              <a:solidFill>
                <a:srgbClr val="2A5F81"/>
              </a:solidFill>
              <a:round/>
            </a:ln>
            <a:effectLst/>
          </c:spPr>
          <c:marker>
            <c:symbol val="none"/>
          </c:marker>
          <c:cat>
            <c:numRef>
              <c:f>('SD Out Projections'!$D$6:$K$6,'SD Out Projections'!$D$13:$K$13,'SD Out Projections'!$D$20:$K$20,'SD Out Projections'!$D$27:$K$27)</c:f>
              <c:numCache>
                <c:formatCode>mmm\-yy</c:formatCode>
                <c:ptCount val="32"/>
                <c:pt idx="0">
                  <c:v>46023</c:v>
                </c:pt>
                <c:pt idx="1">
                  <c:v>46113</c:v>
                </c:pt>
                <c:pt idx="2">
                  <c:v>46204</c:v>
                </c:pt>
                <c:pt idx="3">
                  <c:v>46296</c:v>
                </c:pt>
                <c:pt idx="4">
                  <c:v>46388</c:v>
                </c:pt>
                <c:pt idx="5">
                  <c:v>46478</c:v>
                </c:pt>
                <c:pt idx="6">
                  <c:v>46569</c:v>
                </c:pt>
                <c:pt idx="7">
                  <c:v>46661</c:v>
                </c:pt>
                <c:pt idx="8">
                  <c:v>46753</c:v>
                </c:pt>
                <c:pt idx="9">
                  <c:v>46844</c:v>
                </c:pt>
                <c:pt idx="10">
                  <c:v>46935</c:v>
                </c:pt>
                <c:pt idx="11">
                  <c:v>47027</c:v>
                </c:pt>
                <c:pt idx="12">
                  <c:v>47119</c:v>
                </c:pt>
                <c:pt idx="13">
                  <c:v>47209</c:v>
                </c:pt>
                <c:pt idx="14">
                  <c:v>47300</c:v>
                </c:pt>
                <c:pt idx="15">
                  <c:v>47392</c:v>
                </c:pt>
                <c:pt idx="16">
                  <c:v>47484</c:v>
                </c:pt>
                <c:pt idx="17">
                  <c:v>47574</c:v>
                </c:pt>
                <c:pt idx="18">
                  <c:v>47665</c:v>
                </c:pt>
                <c:pt idx="19">
                  <c:v>47757</c:v>
                </c:pt>
                <c:pt idx="20">
                  <c:v>47849</c:v>
                </c:pt>
                <c:pt idx="21">
                  <c:v>47939</c:v>
                </c:pt>
                <c:pt idx="22">
                  <c:v>48030</c:v>
                </c:pt>
                <c:pt idx="23">
                  <c:v>48122</c:v>
                </c:pt>
                <c:pt idx="24">
                  <c:v>48214</c:v>
                </c:pt>
                <c:pt idx="25">
                  <c:v>48305</c:v>
                </c:pt>
                <c:pt idx="26">
                  <c:v>48396</c:v>
                </c:pt>
                <c:pt idx="27">
                  <c:v>48488</c:v>
                </c:pt>
                <c:pt idx="28">
                  <c:v>48580</c:v>
                </c:pt>
                <c:pt idx="29">
                  <c:v>48670</c:v>
                </c:pt>
                <c:pt idx="30">
                  <c:v>48761</c:v>
                </c:pt>
                <c:pt idx="31">
                  <c:v>48853</c:v>
                </c:pt>
              </c:numCache>
            </c:numRef>
          </c:cat>
          <c:val>
            <c:numRef>
              <c:f>('SD Out Projections'!$D$8:$K$8,'SD Out Projections'!$D$15:$K$15,'SD Out Projections'!$D$22:$K$22,'SD Out Projections'!$D$29:$K$29)</c:f>
              <c:numCache>
                <c:formatCode>_(* #,##0_);_(* \(#,##0\);_(* "-"??_);_(@_)</c:formatCode>
                <c:ptCount val="32"/>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c:v>
                </c:pt>
                <c:pt idx="16">
                  <c:v>1</c:v>
                </c:pt>
                <c:pt idx="17">
                  <c:v>1</c:v>
                </c:pt>
                <c:pt idx="18">
                  <c:v>1</c:v>
                </c:pt>
                <c:pt idx="19">
                  <c:v>3</c:v>
                </c:pt>
                <c:pt idx="20">
                  <c:v>3</c:v>
                </c:pt>
                <c:pt idx="21">
                  <c:v>3</c:v>
                </c:pt>
                <c:pt idx="22">
                  <c:v>3</c:v>
                </c:pt>
                <c:pt idx="23">
                  <c:v>4</c:v>
                </c:pt>
                <c:pt idx="24">
                  <c:v>4</c:v>
                </c:pt>
                <c:pt idx="25">
                  <c:v>4</c:v>
                </c:pt>
              </c:numCache>
            </c:numRef>
          </c:val>
          <c:smooth val="0"/>
          <c:extLst>
            <c:ext xmlns:c16="http://schemas.microsoft.com/office/drawing/2014/chart" uri="{C3380CC4-5D6E-409C-BE32-E72D297353CC}">
              <c16:uniqueId val="{00000000-960B-4784-9985-C0BB21339B44}"/>
            </c:ext>
          </c:extLst>
        </c:ser>
        <c:ser>
          <c:idx val="2"/>
          <c:order val="1"/>
          <c:tx>
            <c:strRef>
              <c:f>'SD Out Projections'!$B$9</c:f>
              <c:strCache>
                <c:ptCount val="1"/>
                <c:pt idx="0">
                  <c:v>Planning - Planning - # of organizations or subrecipients assisted  </c:v>
                </c:pt>
              </c:strCache>
            </c:strRef>
          </c:tx>
          <c:spPr>
            <a:ln w="28575" cap="rnd">
              <a:solidFill>
                <a:schemeClr val="accent3"/>
              </a:solidFill>
              <a:round/>
            </a:ln>
            <a:effectLst/>
          </c:spPr>
          <c:marker>
            <c:symbol val="none"/>
          </c:marker>
          <c:cat>
            <c:numRef>
              <c:f>('SD Out Projections'!$D$6:$K$6,'SD Out Projections'!$D$13:$K$13,'SD Out Projections'!$D$20:$K$20,'SD Out Projections'!$D$27:$K$27)</c:f>
              <c:numCache>
                <c:formatCode>mmm\-yy</c:formatCode>
                <c:ptCount val="32"/>
                <c:pt idx="0">
                  <c:v>46023</c:v>
                </c:pt>
                <c:pt idx="1">
                  <c:v>46113</c:v>
                </c:pt>
                <c:pt idx="2">
                  <c:v>46204</c:v>
                </c:pt>
                <c:pt idx="3">
                  <c:v>46296</c:v>
                </c:pt>
                <c:pt idx="4">
                  <c:v>46388</c:v>
                </c:pt>
                <c:pt idx="5">
                  <c:v>46478</c:v>
                </c:pt>
                <c:pt idx="6">
                  <c:v>46569</c:v>
                </c:pt>
                <c:pt idx="7">
                  <c:v>46661</c:v>
                </c:pt>
                <c:pt idx="8">
                  <c:v>46753</c:v>
                </c:pt>
                <c:pt idx="9">
                  <c:v>46844</c:v>
                </c:pt>
                <c:pt idx="10">
                  <c:v>46935</c:v>
                </c:pt>
                <c:pt idx="11">
                  <c:v>47027</c:v>
                </c:pt>
                <c:pt idx="12">
                  <c:v>47119</c:v>
                </c:pt>
                <c:pt idx="13">
                  <c:v>47209</c:v>
                </c:pt>
                <c:pt idx="14">
                  <c:v>47300</c:v>
                </c:pt>
                <c:pt idx="15">
                  <c:v>47392</c:v>
                </c:pt>
                <c:pt idx="16">
                  <c:v>47484</c:v>
                </c:pt>
                <c:pt idx="17">
                  <c:v>47574</c:v>
                </c:pt>
                <c:pt idx="18">
                  <c:v>47665</c:v>
                </c:pt>
                <c:pt idx="19">
                  <c:v>47757</c:v>
                </c:pt>
                <c:pt idx="20">
                  <c:v>47849</c:v>
                </c:pt>
                <c:pt idx="21">
                  <c:v>47939</c:v>
                </c:pt>
                <c:pt idx="22">
                  <c:v>48030</c:v>
                </c:pt>
                <c:pt idx="23">
                  <c:v>48122</c:v>
                </c:pt>
                <c:pt idx="24">
                  <c:v>48214</c:v>
                </c:pt>
                <c:pt idx="25">
                  <c:v>48305</c:v>
                </c:pt>
                <c:pt idx="26">
                  <c:v>48396</c:v>
                </c:pt>
                <c:pt idx="27">
                  <c:v>48488</c:v>
                </c:pt>
                <c:pt idx="28">
                  <c:v>48580</c:v>
                </c:pt>
                <c:pt idx="29">
                  <c:v>48670</c:v>
                </c:pt>
                <c:pt idx="30">
                  <c:v>48761</c:v>
                </c:pt>
                <c:pt idx="31">
                  <c:v>48853</c:v>
                </c:pt>
              </c:numCache>
            </c:numRef>
          </c:cat>
          <c:val>
            <c:numRef>
              <c:f>('SD Out Projections'!$D$9:$K$9,'SD Out Projections'!$D$16:$K$16,'SD Out Projections'!$D$23:$K$23,'SD Out Projections'!$D$30:$K$30)</c:f>
              <c:numCache>
                <c:formatCode>_(* #,##0_);_(* \(#,##0\);_(* "-"??_);_(@_)</c:formatCode>
                <c:ptCount val="32"/>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1</c:v>
                </c:pt>
                <c:pt idx="25">
                  <c:v>1</c:v>
                </c:pt>
              </c:numCache>
            </c:numRef>
          </c:val>
          <c:smooth val="0"/>
          <c:extLst>
            <c:ext xmlns:c16="http://schemas.microsoft.com/office/drawing/2014/chart" uri="{C3380CC4-5D6E-409C-BE32-E72D297353CC}">
              <c16:uniqueId val="{00000001-960B-4784-9985-C0BB21339B44}"/>
            </c:ext>
          </c:extLst>
        </c:ser>
        <c:dLbls>
          <c:showLegendKey val="0"/>
          <c:showVal val="0"/>
          <c:showCatName val="0"/>
          <c:showSerName val="0"/>
          <c:showPercent val="0"/>
          <c:showBubbleSize val="0"/>
        </c:dLbls>
        <c:smooth val="0"/>
        <c:axId val="964810159"/>
        <c:axId val="964811119"/>
      </c:lineChart>
      <c:dateAx>
        <c:axId val="964810159"/>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811119"/>
        <c:crosses val="autoZero"/>
        <c:auto val="1"/>
        <c:lblOffset val="100"/>
        <c:baseTimeUnit val="months"/>
      </c:dateAx>
      <c:valAx>
        <c:axId val="964811119"/>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8101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ea typeface="Calibri"/>
                <a:cs typeface="Calibri"/>
              </a:rPr>
              <a:t>[Grantee] Disaster Recovery Program </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ea typeface="Calibri"/>
                <a:cs typeface="Calibri"/>
              </a:rPr>
              <a:t>Housing Assistance Expenditures</a:t>
            </a:r>
            <a:endParaRPr lang="en-US" sz="1200" b="1" i="0" u="none" strike="noStrike" baseline="0">
              <a:solidFill>
                <a:srgbClr val="000000"/>
              </a:solidFill>
              <a:latin typeface="Calibri"/>
              <a:ea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ea typeface="Calibri"/>
              <a:cs typeface="Calibri"/>
            </a:endParaRPr>
          </a:p>
        </c:rich>
      </c:tx>
      <c:overlay val="0"/>
    </c:title>
    <c:autoTitleDeleted val="0"/>
    <c:plotArea>
      <c:layout>
        <c:manualLayout>
          <c:layoutTarget val="inner"/>
          <c:xMode val="edge"/>
          <c:yMode val="edge"/>
          <c:x val="0.12920752431391067"/>
          <c:y val="0.19471374671916025"/>
          <c:w val="0.64951937724279984"/>
          <c:h val="0.60022856517935252"/>
        </c:manualLayout>
      </c:layout>
      <c:lineChart>
        <c:grouping val="standard"/>
        <c:varyColors val="0"/>
        <c:ser>
          <c:idx val="0"/>
          <c:order val="0"/>
          <c:tx>
            <c:strRef>
              <c:f>'Financial Proj'!$A$4</c:f>
              <c:strCache>
                <c:ptCount val="1"/>
                <c:pt idx="0">
                  <c:v>Projected Expenditures</c:v>
                </c:pt>
              </c:strCache>
            </c:strRef>
          </c:tx>
          <c:marker>
            <c:symbol val="diamond"/>
            <c:size val="4"/>
          </c:marker>
          <c:cat>
            <c:strRef>
              <c:f>'Financial Proj'!$B$3:$AC$3</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'Financial Proj'!$B$4:$AC$4</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0-6E35-4599-BF05-90C0C67327F1}"/>
            </c:ext>
          </c:extLst>
        </c:ser>
        <c:ser>
          <c:idx val="2"/>
          <c:order val="1"/>
          <c:tx>
            <c:strRef>
              <c:f>'Financial Proj'!$A$6</c:f>
              <c:strCache>
                <c:ptCount val="1"/>
                <c:pt idx="0">
                  <c:v>Actual Expenditure</c:v>
                </c:pt>
              </c:strCache>
            </c:strRef>
          </c:tx>
          <c:marker>
            <c:symbol val="triangle"/>
            <c:size val="3"/>
          </c:marker>
          <c:cat>
            <c:strRef>
              <c:f>'Financial Proj'!$B$3:$AC$3</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'Financial Proj'!$B$6:$AC$6</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1-6E35-4599-BF05-90C0C67327F1}"/>
            </c:ext>
          </c:extLst>
        </c:ser>
        <c:dLbls>
          <c:showLegendKey val="0"/>
          <c:showVal val="0"/>
          <c:showCatName val="0"/>
          <c:showSerName val="0"/>
          <c:showPercent val="0"/>
          <c:showBubbleSize val="0"/>
        </c:dLbls>
        <c:marker val="1"/>
        <c:smooth val="0"/>
        <c:axId val="943407728"/>
        <c:axId val="1"/>
      </c:lineChart>
      <c:catAx>
        <c:axId val="943407728"/>
        <c:scaling>
          <c:orientation val="minMax"/>
        </c:scaling>
        <c:delete val="0"/>
        <c:axPos val="b"/>
        <c:numFmt formatCode="General"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2"/>
        <c:noMultiLvlLbl val="0"/>
      </c:catAx>
      <c:valAx>
        <c:axId val="1"/>
        <c:scaling>
          <c:orientation val="minMax"/>
        </c:scaling>
        <c:delete val="0"/>
        <c:axPos val="l"/>
        <c:majorGridlines/>
        <c:numFmt formatCode="&quot;$&quot;#,##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943407728"/>
        <c:crosses val="autoZero"/>
        <c:crossBetween val="between"/>
        <c:dispUnits>
          <c:builtInUnit val="millions"/>
          <c:dispUnitsLbl>
            <c:layout>
              <c:manualLayout>
                <c:xMode val="edge"/>
                <c:yMode val="edge"/>
                <c:x val="2.3001297106776909E-3"/>
                <c:y val="0.44471374671916009"/>
              </c:manualLayout>
            </c:layout>
            <c:txPr>
              <a:bodyPr rot="-5400000" vert="horz"/>
              <a:lstStyle/>
              <a:p>
                <a:pPr algn="ctr">
                  <a:defRPr sz="1000" b="1" i="0" u="none" strike="noStrike" baseline="0">
                    <a:solidFill>
                      <a:srgbClr val="000000"/>
                    </a:solidFill>
                    <a:latin typeface="Calibri"/>
                    <a:ea typeface="Calibri"/>
                    <a:cs typeface="Calibri"/>
                  </a:defRPr>
                </a:pPr>
                <a:endParaRPr lang="en-US"/>
              </a:p>
            </c:txPr>
          </c:dispUnitsLbl>
        </c:dispUnits>
      </c:valAx>
    </c:plotArea>
    <c:legend>
      <c:legendPos val="r"/>
      <c:layout>
        <c:manualLayout>
          <c:xMode val="edge"/>
          <c:yMode val="edge"/>
          <c:x val="0.77872690156154722"/>
          <c:y val="0.35209919072615925"/>
          <c:w val="0.20738425373595981"/>
          <c:h val="0.29224245406824145"/>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ea typeface="Calibri"/>
                <a:cs typeface="Calibri"/>
              </a:rPr>
              <a:t>[Grantee] Disaster Recovery Program </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ea typeface="Calibri"/>
                <a:cs typeface="Calibri"/>
              </a:rPr>
              <a:t>Non-Housing Assistance Expenditures</a:t>
            </a:r>
          </a:p>
        </c:rich>
      </c:tx>
      <c:overlay val="0"/>
    </c:title>
    <c:autoTitleDeleted val="0"/>
    <c:plotArea>
      <c:layout>
        <c:manualLayout>
          <c:layoutTarget val="inner"/>
          <c:xMode val="edge"/>
          <c:yMode val="edge"/>
          <c:x val="0.12920752431391067"/>
          <c:y val="0.19471374671916028"/>
          <c:w val="0.64951937724279984"/>
          <c:h val="0.60022856517935252"/>
        </c:manualLayout>
      </c:layout>
      <c:lineChart>
        <c:grouping val="standard"/>
        <c:varyColors val="0"/>
        <c:ser>
          <c:idx val="0"/>
          <c:order val="0"/>
          <c:tx>
            <c:strRef>
              <c:f>'Financial Proj'!$A$32</c:f>
              <c:strCache>
                <c:ptCount val="1"/>
                <c:pt idx="0">
                  <c:v>Projected Expenditures</c:v>
                </c:pt>
              </c:strCache>
            </c:strRef>
          </c:tx>
          <c:marker>
            <c:symbol val="diamond"/>
            <c:size val="4"/>
          </c:marker>
          <c:cat>
            <c:strRef>
              <c:f>'Financial Proj'!$B$31:$AC$31</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'Financial Proj'!$B$32:$AC$32</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0-4CDD-46D0-98E4-DD61879EEBF4}"/>
            </c:ext>
          </c:extLst>
        </c:ser>
        <c:ser>
          <c:idx val="2"/>
          <c:order val="1"/>
          <c:tx>
            <c:strRef>
              <c:f>'Financial Proj'!$A$34</c:f>
              <c:strCache>
                <c:ptCount val="1"/>
                <c:pt idx="0">
                  <c:v>Actual Expenditure</c:v>
                </c:pt>
              </c:strCache>
            </c:strRef>
          </c:tx>
          <c:marker>
            <c:symbol val="triangle"/>
            <c:size val="3"/>
          </c:marker>
          <c:cat>
            <c:strRef>
              <c:f>'Financial Proj'!$B$31:$AC$31</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'Financial Proj'!$B$34:$AC$34</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1-4CDD-46D0-98E4-DD61879EEBF4}"/>
            </c:ext>
          </c:extLst>
        </c:ser>
        <c:dLbls>
          <c:showLegendKey val="0"/>
          <c:showVal val="0"/>
          <c:showCatName val="0"/>
          <c:showSerName val="0"/>
          <c:showPercent val="0"/>
          <c:showBubbleSize val="0"/>
        </c:dLbls>
        <c:marker val="1"/>
        <c:smooth val="0"/>
        <c:axId val="932112624"/>
        <c:axId val="1"/>
      </c:lineChart>
      <c:catAx>
        <c:axId val="932112624"/>
        <c:scaling>
          <c:orientation val="minMax"/>
        </c:scaling>
        <c:delete val="0"/>
        <c:axPos val="b"/>
        <c:numFmt formatCode="General"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2"/>
        <c:noMultiLvlLbl val="0"/>
      </c:catAx>
      <c:valAx>
        <c:axId val="1"/>
        <c:scaling>
          <c:orientation val="minMax"/>
        </c:scaling>
        <c:delete val="0"/>
        <c:axPos val="l"/>
        <c:majorGridlines/>
        <c:numFmt formatCode="&quot;$&quot;#,##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932112624"/>
        <c:crosses val="autoZero"/>
        <c:crossBetween val="between"/>
        <c:dispUnits>
          <c:builtInUnit val="millions"/>
          <c:dispUnitsLbl>
            <c:layout>
              <c:manualLayout>
                <c:xMode val="edge"/>
                <c:yMode val="edge"/>
                <c:x val="2.3001297106776918E-3"/>
                <c:y val="0.44471374671916009"/>
              </c:manualLayout>
            </c:layout>
            <c:txPr>
              <a:bodyPr rot="-5400000" vert="horz"/>
              <a:lstStyle/>
              <a:p>
                <a:pPr algn="ctr">
                  <a:defRPr sz="1000" b="1" i="0" u="none" strike="noStrike" baseline="0">
                    <a:solidFill>
                      <a:srgbClr val="000000"/>
                    </a:solidFill>
                    <a:latin typeface="Calibri"/>
                    <a:ea typeface="Calibri"/>
                    <a:cs typeface="Calibri"/>
                  </a:defRPr>
                </a:pPr>
                <a:endParaRPr lang="en-US"/>
              </a:p>
            </c:txPr>
          </c:dispUnitsLbl>
        </c:dispUnits>
      </c:valAx>
    </c:plotArea>
    <c:legend>
      <c:legendPos val="r"/>
      <c:layout>
        <c:manualLayout>
          <c:xMode val="edge"/>
          <c:yMode val="edge"/>
          <c:x val="0.77872685677803788"/>
          <c:y val="0.35209919072615925"/>
          <c:w val="0.20738419521884088"/>
          <c:h val="0.29224245406824145"/>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ea typeface="Calibri"/>
                <a:cs typeface="Calibri"/>
              </a:rPr>
              <a:t>[Grantee] Disaster Recovery Program </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ea typeface="Calibri"/>
                <a:cs typeface="Calibri"/>
              </a:rPr>
              <a:t>Planning &amp; Administrative Expenditures</a:t>
            </a:r>
            <a:endParaRPr lang="en-US" sz="1200" b="1" i="0" u="none" strike="noStrike" baseline="0">
              <a:solidFill>
                <a:srgbClr val="000000"/>
              </a:solidFill>
              <a:latin typeface="Calibri"/>
              <a:ea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ea typeface="Calibri"/>
              <a:cs typeface="Calibri"/>
            </a:endParaRPr>
          </a:p>
        </c:rich>
      </c:tx>
      <c:overlay val="0"/>
    </c:title>
    <c:autoTitleDeleted val="0"/>
    <c:plotArea>
      <c:layout>
        <c:manualLayout>
          <c:layoutTarget val="inner"/>
          <c:xMode val="edge"/>
          <c:yMode val="edge"/>
          <c:x val="0.11300379119276746"/>
          <c:y val="0.19471374671916028"/>
          <c:w val="0.66572306065908526"/>
          <c:h val="0.60022856517935252"/>
        </c:manualLayout>
      </c:layout>
      <c:lineChart>
        <c:grouping val="standard"/>
        <c:varyColors val="0"/>
        <c:ser>
          <c:idx val="0"/>
          <c:order val="0"/>
          <c:tx>
            <c:strRef>
              <c:f>'Financial Proj'!$A$61</c:f>
              <c:strCache>
                <c:ptCount val="1"/>
                <c:pt idx="0">
                  <c:v>Projected Expenditures</c:v>
                </c:pt>
              </c:strCache>
            </c:strRef>
          </c:tx>
          <c:marker>
            <c:symbol val="diamond"/>
            <c:size val="4"/>
          </c:marker>
          <c:cat>
            <c:strRef>
              <c:f>'Financial Proj'!$B$60:$AC$60</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'Financial Proj'!$B$61:$AC$61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0-81B4-4D59-9EE9-8FB7AB182C7D}"/>
            </c:ext>
          </c:extLst>
        </c:ser>
        <c:ser>
          <c:idx val="2"/>
          <c:order val="1"/>
          <c:tx>
            <c:strRef>
              <c:f>'Financial Proj'!$A$63</c:f>
              <c:strCache>
                <c:ptCount val="1"/>
                <c:pt idx="0">
                  <c:v>Actual Expenditure</c:v>
                </c:pt>
              </c:strCache>
            </c:strRef>
          </c:tx>
          <c:marker>
            <c:symbol val="triangle"/>
            <c:size val="3"/>
          </c:marker>
          <c:cat>
            <c:strRef>
              <c:f>'Financial Proj'!$B$60:$AC$60</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'Financial Proj'!$B$63:$AC$63</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1-81B4-4D59-9EE9-8FB7AB182C7D}"/>
            </c:ext>
          </c:extLst>
        </c:ser>
        <c:dLbls>
          <c:showLegendKey val="0"/>
          <c:showVal val="0"/>
          <c:showCatName val="0"/>
          <c:showSerName val="0"/>
          <c:showPercent val="0"/>
          <c:showBubbleSize val="0"/>
        </c:dLbls>
        <c:marker val="1"/>
        <c:smooth val="0"/>
        <c:axId val="943704528"/>
        <c:axId val="1"/>
      </c:lineChart>
      <c:catAx>
        <c:axId val="943704528"/>
        <c:scaling>
          <c:orientation val="minMax"/>
        </c:scaling>
        <c:delete val="0"/>
        <c:axPos val="b"/>
        <c:numFmt formatCode="General"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2"/>
        <c:noMultiLvlLbl val="0"/>
      </c:catAx>
      <c:valAx>
        <c:axId val="1"/>
        <c:scaling>
          <c:orientation val="minMax"/>
        </c:scaling>
        <c:delete val="0"/>
        <c:axPos val="l"/>
        <c:majorGridlines/>
        <c:numFmt formatCode="&quot;$&quot;#,##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943704528"/>
        <c:crosses val="autoZero"/>
        <c:crossBetween val="between"/>
        <c:dispUnits>
          <c:builtInUnit val="millions"/>
          <c:dispUnitsLbl>
            <c:layout>
              <c:manualLayout>
                <c:xMode val="edge"/>
                <c:yMode val="edge"/>
                <c:x val="2.3001297106776918E-3"/>
                <c:y val="0.44471374671916009"/>
              </c:manualLayout>
            </c:layout>
            <c:txPr>
              <a:bodyPr rot="-5400000" vert="horz"/>
              <a:lstStyle/>
              <a:p>
                <a:pPr algn="ctr">
                  <a:defRPr sz="1000" b="1" i="0" u="none" strike="noStrike" baseline="0">
                    <a:solidFill>
                      <a:srgbClr val="000000"/>
                    </a:solidFill>
                    <a:latin typeface="Calibri"/>
                    <a:ea typeface="Calibri"/>
                    <a:cs typeface="Calibri"/>
                  </a:defRPr>
                </a:pPr>
                <a:endParaRPr lang="en-US"/>
              </a:p>
            </c:txPr>
          </c:dispUnitsLbl>
        </c:dispUnits>
      </c:valAx>
    </c:plotArea>
    <c:legend>
      <c:legendPos val="r"/>
      <c:layout>
        <c:manualLayout>
          <c:xMode val="edge"/>
          <c:yMode val="edge"/>
          <c:x val="0.77872685677803788"/>
          <c:y val="0.35209919072615925"/>
          <c:w val="0.20738419521884088"/>
          <c:h val="0.29224245406824145"/>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ea typeface="Calibri"/>
                <a:cs typeface="Calibri"/>
              </a:rPr>
              <a:t>[Grantee] Disaster Recovery Program </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ea typeface="Calibri"/>
                <a:cs typeface="Calibri"/>
              </a:rPr>
              <a:t>Total CDBG-DR Grant Expenditures</a:t>
            </a:r>
            <a:endParaRPr lang="en-US" sz="1200" b="1" i="0" u="none" strike="noStrike" baseline="0">
              <a:solidFill>
                <a:srgbClr val="000000"/>
              </a:solidFill>
              <a:latin typeface="Calibri"/>
              <a:ea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ea typeface="Calibri"/>
              <a:cs typeface="Calibri"/>
            </a:endParaRPr>
          </a:p>
        </c:rich>
      </c:tx>
      <c:overlay val="0"/>
    </c:title>
    <c:autoTitleDeleted val="0"/>
    <c:plotArea>
      <c:layout>
        <c:manualLayout>
          <c:layoutTarget val="inner"/>
          <c:xMode val="edge"/>
          <c:yMode val="edge"/>
          <c:x val="0.12920752431391067"/>
          <c:y val="0.19471374671916028"/>
          <c:w val="0.64951937724279984"/>
          <c:h val="0.60022856517935252"/>
        </c:manualLayout>
      </c:layout>
      <c:lineChart>
        <c:grouping val="standard"/>
        <c:varyColors val="0"/>
        <c:ser>
          <c:idx val="0"/>
          <c:order val="0"/>
          <c:tx>
            <c:strRef>
              <c:f>'Financial Proj'!$A$91</c:f>
              <c:strCache>
                <c:ptCount val="1"/>
                <c:pt idx="0">
                  <c:v>Projected Expenditures</c:v>
                </c:pt>
              </c:strCache>
            </c:strRef>
          </c:tx>
          <c:marker>
            <c:symbol val="diamond"/>
            <c:size val="4"/>
          </c:marker>
          <c:cat>
            <c:strRef>
              <c:f>'Financial Proj'!$B$90:$AC$90</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'Financial Proj'!$B$91:$AC$91</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0-E14B-4488-BF4C-C0D380D029BF}"/>
            </c:ext>
          </c:extLst>
        </c:ser>
        <c:ser>
          <c:idx val="2"/>
          <c:order val="1"/>
          <c:tx>
            <c:strRef>
              <c:f>'Financial Proj'!$A$93</c:f>
              <c:strCache>
                <c:ptCount val="1"/>
                <c:pt idx="0">
                  <c:v>Actual Expenditure</c:v>
                </c:pt>
              </c:strCache>
            </c:strRef>
          </c:tx>
          <c:marker>
            <c:symbol val="triangle"/>
            <c:size val="3"/>
          </c:marker>
          <c:cat>
            <c:strRef>
              <c:f>'Financial Proj'!$B$90:$AC$90</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'Financial Proj'!$B$93:$AC$93</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1-E14B-4488-BF4C-C0D380D029BF}"/>
            </c:ext>
          </c:extLst>
        </c:ser>
        <c:dLbls>
          <c:showLegendKey val="0"/>
          <c:showVal val="0"/>
          <c:showCatName val="0"/>
          <c:showSerName val="0"/>
          <c:showPercent val="0"/>
          <c:showBubbleSize val="0"/>
        </c:dLbls>
        <c:marker val="1"/>
        <c:smooth val="0"/>
        <c:axId val="937517104"/>
        <c:axId val="1"/>
      </c:lineChart>
      <c:catAx>
        <c:axId val="937517104"/>
        <c:scaling>
          <c:orientation val="minMax"/>
        </c:scaling>
        <c:delete val="0"/>
        <c:axPos val="b"/>
        <c:numFmt formatCode="General"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2"/>
        <c:noMultiLvlLbl val="0"/>
      </c:catAx>
      <c:valAx>
        <c:axId val="1"/>
        <c:scaling>
          <c:orientation val="minMax"/>
        </c:scaling>
        <c:delete val="0"/>
        <c:axPos val="l"/>
        <c:majorGridlines/>
        <c:numFmt formatCode="&quot;$&quot;#,##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937517104"/>
        <c:crosses val="autoZero"/>
        <c:crossBetween val="between"/>
        <c:dispUnits>
          <c:builtInUnit val="millions"/>
          <c:dispUnitsLbl>
            <c:layout>
              <c:manualLayout>
                <c:xMode val="edge"/>
                <c:yMode val="edge"/>
                <c:x val="2.3001297106776918E-3"/>
                <c:y val="0.44471374671916009"/>
              </c:manualLayout>
            </c:layout>
            <c:txPr>
              <a:bodyPr rot="-5400000" vert="horz"/>
              <a:lstStyle/>
              <a:p>
                <a:pPr algn="ctr">
                  <a:defRPr sz="1000" b="1" i="0" u="none" strike="noStrike" baseline="0">
                    <a:solidFill>
                      <a:srgbClr val="000000"/>
                    </a:solidFill>
                    <a:latin typeface="Calibri"/>
                    <a:ea typeface="Calibri"/>
                    <a:cs typeface="Calibri"/>
                  </a:defRPr>
                </a:pPr>
                <a:endParaRPr lang="en-US"/>
              </a:p>
            </c:txPr>
          </c:dispUnitsLbl>
        </c:dispUnits>
      </c:valAx>
    </c:plotArea>
    <c:legend>
      <c:legendPos val="r"/>
      <c:layout>
        <c:manualLayout>
          <c:xMode val="edge"/>
          <c:yMode val="edge"/>
          <c:x val="0.77872685677803788"/>
          <c:y val="0.35209919072615925"/>
          <c:w val="0.20738419521884088"/>
          <c:h val="0.29224245406824145"/>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ea typeface="Calibri"/>
                <a:cs typeface="Calibri"/>
              </a:rPr>
              <a:t>[Grantee] Disaster Recovery Program</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ea typeface="Calibri"/>
                <a:cs typeface="Calibri"/>
              </a:rPr>
              <a:t>New Housing Construction Accomplishments</a:t>
            </a:r>
            <a:r>
              <a:rPr lang="en-US" sz="1200" b="1" i="0" u="none" strike="noStrike" baseline="0">
                <a:solidFill>
                  <a:srgbClr val="000000"/>
                </a:solidFill>
                <a:latin typeface="Calibri"/>
                <a:ea typeface="Calibri"/>
                <a:cs typeface="Calibri"/>
              </a:rPr>
              <a:t> </a:t>
            </a:r>
          </a:p>
        </c:rich>
      </c:tx>
      <c:overlay val="0"/>
    </c:title>
    <c:autoTitleDeleted val="0"/>
    <c:plotArea>
      <c:layout>
        <c:manualLayout>
          <c:layoutTarget val="inner"/>
          <c:xMode val="edge"/>
          <c:yMode val="edge"/>
          <c:x val="0.11885608048993877"/>
          <c:y val="0.20044291338582693"/>
          <c:w val="0.66450040099154284"/>
          <c:h val="0.65005495406824165"/>
        </c:manualLayout>
      </c:layout>
      <c:lineChart>
        <c:grouping val="standard"/>
        <c:varyColors val="0"/>
        <c:ser>
          <c:idx val="0"/>
          <c:order val="0"/>
          <c:tx>
            <c:strRef>
              <c:f>'Performance Proj'!$A$4</c:f>
              <c:strCache>
                <c:ptCount val="1"/>
                <c:pt idx="0">
                  <c:v>Projected Units</c:v>
                </c:pt>
              </c:strCache>
            </c:strRef>
          </c:tx>
          <c:marker>
            <c:symbol val="diamond"/>
            <c:size val="4"/>
          </c:marker>
          <c:cat>
            <c:strRef>
              <c:f>'Performance Proj'!$B$3:$AC$3</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'Performance Proj'!$B$4:$AC$4</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0-E460-45F7-B713-7385B1A8B7D1}"/>
            </c:ext>
          </c:extLst>
        </c:ser>
        <c:ser>
          <c:idx val="2"/>
          <c:order val="1"/>
          <c:tx>
            <c:strRef>
              <c:f>'Performance Proj'!$A$6</c:f>
              <c:strCache>
                <c:ptCount val="1"/>
                <c:pt idx="0">
                  <c:v>Actual Units</c:v>
                </c:pt>
              </c:strCache>
            </c:strRef>
          </c:tx>
          <c:marker>
            <c:symbol val="triangle"/>
            <c:size val="4"/>
          </c:marker>
          <c:cat>
            <c:strRef>
              <c:f>'Performance Proj'!$B$3:$AC$3</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'Performance Proj'!$B$6:$AC$6</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1-E460-45F7-B713-7385B1A8B7D1}"/>
            </c:ext>
          </c:extLst>
        </c:ser>
        <c:dLbls>
          <c:showLegendKey val="0"/>
          <c:showVal val="0"/>
          <c:showCatName val="0"/>
          <c:showSerName val="0"/>
          <c:showPercent val="0"/>
          <c:showBubbleSize val="0"/>
        </c:dLbls>
        <c:marker val="1"/>
        <c:smooth val="0"/>
        <c:axId val="927537136"/>
        <c:axId val="1"/>
      </c:lineChart>
      <c:catAx>
        <c:axId val="927537136"/>
        <c:scaling>
          <c:orientation val="minMax"/>
        </c:scaling>
        <c:delete val="0"/>
        <c:axPos val="b"/>
        <c:numFmt formatCode="General"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4"/>
        <c:noMultiLvlLbl val="0"/>
      </c:cat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Housing Units</a:t>
                </a:r>
              </a:p>
            </c:rich>
          </c:tx>
          <c:layout>
            <c:manualLayout>
              <c:xMode val="edge"/>
              <c:yMode val="edge"/>
              <c:x val="1.6562408865558473E-2"/>
              <c:y val="0.39063538932633418"/>
            </c:manualLayout>
          </c:layout>
          <c:overlay val="0"/>
        </c:title>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927537136"/>
        <c:crosses val="autoZero"/>
        <c:crossBetween val="between"/>
      </c:valAx>
    </c:plotArea>
    <c:legend>
      <c:legendPos val="r"/>
      <c:layout>
        <c:manualLayout>
          <c:xMode val="edge"/>
          <c:yMode val="edge"/>
          <c:x val="0.81344907407407419"/>
          <c:y val="0.38447779965004375"/>
          <c:w val="0.17266203703703709"/>
          <c:h val="0.25752023184601919"/>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ea typeface="Calibri"/>
                <a:cs typeface="Calibri"/>
              </a:rPr>
              <a:t>[Grantee] Disaster Recovery Program </a:t>
            </a:r>
            <a:r>
              <a:rPr lang="en-US" sz="1200" b="0" i="0" u="none" strike="noStrike" baseline="0">
                <a:solidFill>
                  <a:srgbClr val="000000"/>
                </a:solidFill>
                <a:latin typeface="Calibri"/>
                <a:ea typeface="Calibri"/>
                <a:cs typeface="Calibri"/>
              </a:rPr>
              <a:t>Homeownership Assistance Accomplishments</a:t>
            </a:r>
          </a:p>
        </c:rich>
      </c:tx>
      <c:overlay val="0"/>
    </c:title>
    <c:autoTitleDeleted val="0"/>
    <c:plotArea>
      <c:layout>
        <c:manualLayout>
          <c:layoutTarget val="inner"/>
          <c:xMode val="edge"/>
          <c:yMode val="edge"/>
          <c:x val="0.1258005249343831"/>
          <c:y val="0.19697069116360455"/>
          <c:w val="0.67607447506561735"/>
          <c:h val="0.60838828740157536"/>
        </c:manualLayout>
      </c:layout>
      <c:lineChart>
        <c:grouping val="standard"/>
        <c:varyColors val="0"/>
        <c:ser>
          <c:idx val="0"/>
          <c:order val="0"/>
          <c:tx>
            <c:strRef>
              <c:f>'Performance Proj'!$A$33</c:f>
              <c:strCache>
                <c:ptCount val="1"/>
                <c:pt idx="0">
                  <c:v>Projected Units</c:v>
                </c:pt>
              </c:strCache>
            </c:strRef>
          </c:tx>
          <c:marker>
            <c:symbol val="diamond"/>
            <c:size val="4"/>
          </c:marker>
          <c:cat>
            <c:strRef>
              <c:f>'Performance Proj'!$B$32:$AA$32</c:f>
              <c:strCache>
                <c:ptCount val="26"/>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strCache>
            </c:strRef>
          </c:cat>
          <c:val>
            <c:numRef>
              <c:f>'Performance Proj'!$B$33:$AA$33</c:f>
              <c:numCache>
                <c:formatCode>#,##0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smooth val="0"/>
          <c:extLst>
            <c:ext xmlns:c16="http://schemas.microsoft.com/office/drawing/2014/chart" uri="{C3380CC4-5D6E-409C-BE32-E72D297353CC}">
              <c16:uniqueId val="{00000000-AB2D-4080-9AD0-F9A0DC239056}"/>
            </c:ext>
          </c:extLst>
        </c:ser>
        <c:ser>
          <c:idx val="2"/>
          <c:order val="1"/>
          <c:tx>
            <c:strRef>
              <c:f>'Performance Proj'!$A$35</c:f>
              <c:strCache>
                <c:ptCount val="1"/>
                <c:pt idx="0">
                  <c:v>Actual Units</c:v>
                </c:pt>
              </c:strCache>
            </c:strRef>
          </c:tx>
          <c:marker>
            <c:symbol val="triangle"/>
            <c:size val="4"/>
          </c:marker>
          <c:cat>
            <c:strRef>
              <c:f>'Performance Proj'!$B$32:$AA$32</c:f>
              <c:strCache>
                <c:ptCount val="26"/>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strCache>
            </c:strRef>
          </c:cat>
          <c:val>
            <c:numRef>
              <c:f>'Performance Proj'!$B$35:$AA$35</c:f>
              <c:numCache>
                <c:formatCode>General</c:formatCode>
                <c:ptCount val="26"/>
                <c:pt idx="0" formatCode="#,##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smooth val="0"/>
          <c:extLst>
            <c:ext xmlns:c16="http://schemas.microsoft.com/office/drawing/2014/chart" uri="{C3380CC4-5D6E-409C-BE32-E72D297353CC}">
              <c16:uniqueId val="{00000001-AB2D-4080-9AD0-F9A0DC239056}"/>
            </c:ext>
          </c:extLst>
        </c:ser>
        <c:dLbls>
          <c:showLegendKey val="0"/>
          <c:showVal val="0"/>
          <c:showCatName val="0"/>
          <c:showSerName val="0"/>
          <c:showPercent val="0"/>
          <c:showBubbleSize val="0"/>
        </c:dLbls>
        <c:marker val="1"/>
        <c:smooth val="0"/>
        <c:axId val="822811632"/>
        <c:axId val="1"/>
      </c:lineChart>
      <c:catAx>
        <c:axId val="822811632"/>
        <c:scaling>
          <c:orientation val="minMax"/>
        </c:scaling>
        <c:delete val="0"/>
        <c:axPos val="b"/>
        <c:numFmt formatCode="General"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2"/>
        <c:noMultiLvlLbl val="0"/>
      </c:cat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Housing Units</a:t>
                </a:r>
              </a:p>
            </c:rich>
          </c:tx>
          <c:layout>
            <c:manualLayout>
              <c:xMode val="edge"/>
              <c:yMode val="edge"/>
              <c:x val="1.5254447360746572E-2"/>
              <c:y val="0.39063538932633418"/>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822811632"/>
        <c:crosses val="autoZero"/>
        <c:crossBetween val="between"/>
      </c:valAx>
    </c:plotArea>
    <c:legend>
      <c:legendPos val="r"/>
      <c:layout>
        <c:manualLayout>
          <c:xMode val="edge"/>
          <c:yMode val="edge"/>
          <c:x val="0.81344907407407419"/>
          <c:y val="0.38447779965004375"/>
          <c:w val="0.17266203703703709"/>
          <c:h val="0.25752023184601919"/>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ea typeface="Calibri"/>
                <a:cs typeface="Calibri"/>
              </a:rPr>
              <a:t>[Grantee] Disaster Recovery Program</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ea typeface="Calibri"/>
                <a:cs typeface="Calibri"/>
              </a:rPr>
              <a:t>Residential Rehab &amp; Reconstruction Accomplishments</a:t>
            </a:r>
            <a:endParaRPr lang="en-US" sz="1200" b="1" i="0" u="none" strike="noStrike" baseline="0">
              <a:solidFill>
                <a:srgbClr val="000000"/>
              </a:solidFill>
              <a:latin typeface="Calibri"/>
              <a:ea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ea typeface="Calibri"/>
              <a:cs typeface="Calibri"/>
            </a:endParaRPr>
          </a:p>
        </c:rich>
      </c:tx>
      <c:overlay val="0"/>
    </c:title>
    <c:autoTitleDeleted val="0"/>
    <c:plotArea>
      <c:layout>
        <c:manualLayout>
          <c:layoutTarget val="inner"/>
          <c:xMode val="edge"/>
          <c:yMode val="edge"/>
          <c:x val="0.12348571011956838"/>
          <c:y val="0.21433180227471565"/>
          <c:w val="0.67375966025080281"/>
          <c:h val="0.59449939851268596"/>
        </c:manualLayout>
      </c:layout>
      <c:lineChart>
        <c:grouping val="standard"/>
        <c:varyColors val="0"/>
        <c:ser>
          <c:idx val="0"/>
          <c:order val="0"/>
          <c:tx>
            <c:strRef>
              <c:f>'Performance Proj'!$A$63</c:f>
              <c:strCache>
                <c:ptCount val="1"/>
                <c:pt idx="0">
                  <c:v>Projected Units</c:v>
                </c:pt>
              </c:strCache>
            </c:strRef>
          </c:tx>
          <c:marker>
            <c:symbol val="diamond"/>
            <c:size val="4"/>
          </c:marker>
          <c:cat>
            <c:strRef>
              <c:f>'Performance Proj'!$B$62:$AC$62</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'Performance Proj'!$B$63:$AC$63</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0-DFAB-4BCF-AE80-542D95D4C29F}"/>
            </c:ext>
          </c:extLst>
        </c:ser>
        <c:ser>
          <c:idx val="2"/>
          <c:order val="1"/>
          <c:tx>
            <c:strRef>
              <c:f>'Performance Proj'!$A$65</c:f>
              <c:strCache>
                <c:ptCount val="1"/>
                <c:pt idx="0">
                  <c:v>Actual Units</c:v>
                </c:pt>
              </c:strCache>
            </c:strRef>
          </c:tx>
          <c:marker>
            <c:symbol val="triangle"/>
            <c:size val="4"/>
          </c:marker>
          <c:cat>
            <c:strRef>
              <c:f>'Performance Proj'!$B$62:$AC$62</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'Performance Proj'!$B$65:$AC$65</c:f>
              <c:numCache>
                <c:formatCode>General</c:formatCode>
                <c:ptCount val="28"/>
                <c:pt idx="0" formatCode="#,##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1-DFAB-4BCF-AE80-542D95D4C29F}"/>
            </c:ext>
          </c:extLst>
        </c:ser>
        <c:dLbls>
          <c:showLegendKey val="0"/>
          <c:showVal val="0"/>
          <c:showCatName val="0"/>
          <c:showSerName val="0"/>
          <c:showPercent val="0"/>
          <c:showBubbleSize val="0"/>
        </c:dLbls>
        <c:marker val="1"/>
        <c:smooth val="0"/>
        <c:axId val="509977360"/>
        <c:axId val="1"/>
      </c:lineChart>
      <c:catAx>
        <c:axId val="509977360"/>
        <c:scaling>
          <c:orientation val="minMax"/>
        </c:scaling>
        <c:delete val="0"/>
        <c:axPos val="b"/>
        <c:numFmt formatCode="General"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2"/>
        <c:noMultiLvlLbl val="0"/>
      </c:cat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Housing Units</a:t>
                </a:r>
              </a:p>
            </c:rich>
          </c:tx>
          <c:layout>
            <c:manualLayout>
              <c:xMode val="edge"/>
              <c:yMode val="edge"/>
              <c:x val="1.2939632545931758E-2"/>
              <c:y val="0.35244094488188976"/>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509977360"/>
        <c:crosses val="autoZero"/>
        <c:crossBetween val="between"/>
      </c:valAx>
    </c:plotArea>
    <c:legend>
      <c:legendPos val="r"/>
      <c:layout>
        <c:manualLayout>
          <c:xMode val="edge"/>
          <c:yMode val="edge"/>
          <c:x val="0.81344907407407419"/>
          <c:y val="0.38447779965004375"/>
          <c:w val="0.17266203703703709"/>
          <c:h val="0.25752023184601919"/>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ea typeface="Calibri"/>
                <a:cs typeface="Calibri"/>
              </a:rPr>
              <a:t>[Grantee] Disaster Recovery Program </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ea typeface="Calibri"/>
                <a:cs typeface="Calibri"/>
              </a:rPr>
              <a:t>Public Facilities Accomplishments</a:t>
            </a:r>
          </a:p>
        </c:rich>
      </c:tx>
      <c:overlay val="0"/>
    </c:title>
    <c:autoTitleDeleted val="0"/>
    <c:plotArea>
      <c:layout>
        <c:manualLayout>
          <c:layoutTarget val="inner"/>
          <c:xMode val="edge"/>
          <c:yMode val="edge"/>
          <c:x val="0.12811533974919814"/>
          <c:y val="0.19697069116360455"/>
          <c:w val="0.67375966025080303"/>
          <c:h val="0.51116606517935226"/>
        </c:manualLayout>
      </c:layout>
      <c:lineChart>
        <c:grouping val="standard"/>
        <c:varyColors val="0"/>
        <c:ser>
          <c:idx val="0"/>
          <c:order val="0"/>
          <c:tx>
            <c:strRef>
              <c:f>'Performance Proj'!$A$93</c:f>
              <c:strCache>
                <c:ptCount val="1"/>
                <c:pt idx="0">
                  <c:v>Projected Facilities</c:v>
                </c:pt>
              </c:strCache>
            </c:strRef>
          </c:tx>
          <c:marker>
            <c:symbol val="diamond"/>
            <c:size val="4"/>
          </c:marker>
          <c:cat>
            <c:strRef>
              <c:f>'Performance Proj'!$B$92:$AC$92</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'Performance Proj'!$B$93:$AC$93</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0-E40E-4529-81BB-FF695B5E709D}"/>
            </c:ext>
          </c:extLst>
        </c:ser>
        <c:ser>
          <c:idx val="2"/>
          <c:order val="1"/>
          <c:tx>
            <c:strRef>
              <c:f>'Performance Proj'!$A$95</c:f>
              <c:strCache>
                <c:ptCount val="1"/>
                <c:pt idx="0">
                  <c:v>Actual Facilities</c:v>
                </c:pt>
              </c:strCache>
            </c:strRef>
          </c:tx>
          <c:marker>
            <c:symbol val="triangle"/>
            <c:size val="4"/>
          </c:marker>
          <c:cat>
            <c:strRef>
              <c:f>'Performance Proj'!$B$92:$AC$92</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'Performance Proj'!$B$95:$AC$95</c:f>
              <c:numCache>
                <c:formatCode>General</c:formatCode>
                <c:ptCount val="28"/>
                <c:pt idx="0" formatCode="#,##0">
                  <c:v>0</c:v>
                </c:pt>
                <c:pt idx="1">
                  <c:v>0</c:v>
                </c:pt>
                <c:pt idx="2">
                  <c:v>0</c:v>
                </c:pt>
                <c:pt idx="3" formatCode="#,##0">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1-E40E-4529-81BB-FF695B5E709D}"/>
            </c:ext>
          </c:extLst>
        </c:ser>
        <c:dLbls>
          <c:showLegendKey val="0"/>
          <c:showVal val="0"/>
          <c:showCatName val="0"/>
          <c:showSerName val="0"/>
          <c:showPercent val="0"/>
          <c:showBubbleSize val="0"/>
        </c:dLbls>
        <c:marker val="1"/>
        <c:smooth val="0"/>
        <c:axId val="926920096"/>
        <c:axId val="1"/>
      </c:lineChart>
      <c:catAx>
        <c:axId val="926920096"/>
        <c:scaling>
          <c:orientation val="minMax"/>
        </c:scaling>
        <c:delete val="0"/>
        <c:axPos val="b"/>
        <c:numFmt formatCode="General"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2"/>
        <c:noMultiLvlLbl val="0"/>
      </c:cat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Public Facilities</a:t>
                </a:r>
              </a:p>
            </c:rich>
          </c:tx>
          <c:layout>
            <c:manualLayout>
              <c:xMode val="edge"/>
              <c:yMode val="edge"/>
              <c:x val="1.2939632545931758E-2"/>
              <c:y val="0.26952427821522312"/>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926920096"/>
        <c:crosses val="autoZero"/>
        <c:crossBetween val="between"/>
      </c:valAx>
    </c:plotArea>
    <c:legend>
      <c:legendPos val="r"/>
      <c:layout>
        <c:manualLayout>
          <c:xMode val="edge"/>
          <c:yMode val="edge"/>
          <c:x val="0.81344907407407419"/>
          <c:y val="0.28031113298337712"/>
          <c:w val="0.17266203703703709"/>
          <c:h val="0.2575202318460193"/>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ea typeface="Calibri"/>
                <a:cs typeface="Calibri"/>
              </a:rPr>
              <a:t>[Grantee] Disaster Recovery Program </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ea typeface="Calibri"/>
                <a:cs typeface="Calibri"/>
              </a:rPr>
              <a:t>Economic Development Accomplishments</a:t>
            </a:r>
            <a:endParaRPr lang="en-US" sz="1200" b="1" i="0" u="none" strike="noStrike" baseline="0">
              <a:solidFill>
                <a:srgbClr val="000000"/>
              </a:solidFill>
              <a:latin typeface="Calibri"/>
              <a:ea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ea typeface="Calibri"/>
              <a:cs typeface="Calibri"/>
            </a:endParaRPr>
          </a:p>
        </c:rich>
      </c:tx>
      <c:overlay val="0"/>
    </c:title>
    <c:autoTitleDeleted val="0"/>
    <c:plotArea>
      <c:layout>
        <c:manualLayout>
          <c:layoutTarget val="inner"/>
          <c:xMode val="edge"/>
          <c:yMode val="edge"/>
          <c:x val="0.13274496937882771"/>
          <c:y val="0.19697069116360455"/>
          <c:w val="0.68764854913969142"/>
          <c:h val="0.57713828740157513"/>
        </c:manualLayout>
      </c:layout>
      <c:lineChart>
        <c:grouping val="standard"/>
        <c:varyColors val="0"/>
        <c:ser>
          <c:idx val="0"/>
          <c:order val="0"/>
          <c:tx>
            <c:strRef>
              <c:f>'Performance Proj'!$A$135</c:f>
              <c:strCache>
                <c:ptCount val="1"/>
                <c:pt idx="0">
                  <c:v>Projected Jobs</c:v>
                </c:pt>
              </c:strCache>
            </c:strRef>
          </c:tx>
          <c:marker>
            <c:symbol val="diamond"/>
            <c:size val="2"/>
          </c:marker>
          <c:cat>
            <c:strRef>
              <c:f>'Performance Proj'!$B$134:$AC$134</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'Performance Proj'!$B$135:$AC$135</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0-7F08-4D04-8291-0DC3973E133E}"/>
            </c:ext>
          </c:extLst>
        </c:ser>
        <c:ser>
          <c:idx val="2"/>
          <c:order val="1"/>
          <c:tx>
            <c:strRef>
              <c:f>'Performance Proj'!$A$137</c:f>
              <c:strCache>
                <c:ptCount val="1"/>
                <c:pt idx="0">
                  <c:v>Actual Jobs</c:v>
                </c:pt>
              </c:strCache>
            </c:strRef>
          </c:tx>
          <c:marker>
            <c:symbol val="triangle"/>
            <c:size val="2"/>
          </c:marker>
          <c:dLbls>
            <c:dLbl>
              <c:idx val="21"/>
              <c:layout>
                <c:manualLayout>
                  <c:x val="4.1750510352872574E-3"/>
                  <c:y val="-1.9676017060367472E-2"/>
                </c:manualLayout>
              </c:layout>
              <c:spPr/>
              <c:txPr>
                <a:bodyPr/>
                <a:lstStyle/>
                <a:p>
                  <a:pPr>
                    <a:defRPr sz="1000" b="0" i="0" u="none" strike="noStrike" baseline="0">
                      <a:solidFill>
                        <a:srgbClr val="000000"/>
                      </a:solidFill>
                      <a:latin typeface="Calibri"/>
                      <a:ea typeface="Calibri"/>
                      <a:cs typeface="Calibri"/>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F08-4D04-8291-0DC3973E133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'Performance Proj'!$B$134:$AC$134</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'Performance Proj'!$B$137:$AC$137</c:f>
              <c:numCache>
                <c:formatCode>General</c:formatCode>
                <c:ptCount val="28"/>
                <c:pt idx="0" formatCode="#,##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2-7F08-4D04-8291-0DC3973E133E}"/>
            </c:ext>
          </c:extLst>
        </c:ser>
        <c:dLbls>
          <c:showLegendKey val="0"/>
          <c:showVal val="0"/>
          <c:showCatName val="0"/>
          <c:showSerName val="0"/>
          <c:showPercent val="0"/>
          <c:showBubbleSize val="0"/>
        </c:dLbls>
        <c:marker val="1"/>
        <c:smooth val="0"/>
        <c:axId val="936809600"/>
        <c:axId val="1"/>
      </c:lineChart>
      <c:catAx>
        <c:axId val="936809600"/>
        <c:scaling>
          <c:orientation val="minMax"/>
        </c:scaling>
        <c:delete val="0"/>
        <c:axPos val="b"/>
        <c:numFmt formatCode="General"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2"/>
        <c:noMultiLvlLbl val="0"/>
      </c:cat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Jobs Created/Retained</a:t>
                </a:r>
              </a:p>
            </c:rich>
          </c:tx>
          <c:layout>
            <c:manualLayout>
              <c:xMode val="edge"/>
              <c:yMode val="edge"/>
              <c:x val="1.5092592592592591E-2"/>
              <c:y val="0.32657288932633421"/>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936809600"/>
        <c:crosses val="autoZero"/>
        <c:crossBetween val="between"/>
      </c:valAx>
    </c:plotArea>
    <c:legend>
      <c:legendPos val="r"/>
      <c:layout>
        <c:manualLayout>
          <c:xMode val="edge"/>
          <c:yMode val="edge"/>
          <c:x val="0.82733796296296302"/>
          <c:y val="0.38447779965004375"/>
          <c:w val="0.15877314814814814"/>
          <c:h val="0.25752023184601919"/>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8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ea typeface="Calibri"/>
                <a:cs typeface="Calibri"/>
              </a:rPr>
              <a:t>[Grantee] Disaster Recovery Program</a:t>
            </a:r>
            <a:r>
              <a:rPr lang="en-US" sz="1200" b="0" i="0" u="none" strike="noStrike" baseline="0">
                <a:solidFill>
                  <a:srgbClr val="000000"/>
                </a:solidFill>
                <a:latin typeface="Calibri"/>
                <a:ea typeface="Calibri"/>
                <a:cs typeface="Calibri"/>
              </a:rPr>
              <a:t>  </a:t>
            </a:r>
          </a:p>
          <a:p>
            <a:pPr>
              <a:defRPr sz="8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ea typeface="Calibri"/>
                <a:cs typeface="Calibri"/>
              </a:rPr>
              <a:t>Public Infrastructure Accomplishments</a:t>
            </a:r>
          </a:p>
        </c:rich>
      </c:tx>
      <c:overlay val="0"/>
    </c:title>
    <c:autoTitleDeleted val="0"/>
    <c:plotArea>
      <c:layout>
        <c:manualLayout>
          <c:layoutTarget val="inner"/>
          <c:xMode val="edge"/>
          <c:yMode val="edge"/>
          <c:x val="0.15126348789734637"/>
          <c:y val="0.19697069116360455"/>
          <c:w val="0.62746336395450553"/>
          <c:h val="0.552832731846019"/>
        </c:manualLayout>
      </c:layout>
      <c:lineChart>
        <c:grouping val="standard"/>
        <c:varyColors val="0"/>
        <c:ser>
          <c:idx val="0"/>
          <c:order val="0"/>
          <c:tx>
            <c:strRef>
              <c:f>'Performance Proj'!$A$169</c:f>
              <c:strCache>
                <c:ptCount val="1"/>
                <c:pt idx="0">
                  <c:v>Projected Linear Feet of Public Improvements</c:v>
                </c:pt>
              </c:strCache>
            </c:strRef>
          </c:tx>
          <c:marker>
            <c:symbol val="diamond"/>
            <c:size val="4"/>
          </c:marker>
          <c:cat>
            <c:strRef>
              <c:f>'Performance Proj'!$B$168:$AC$168</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'Performance Proj'!$B$169:$AC$169</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smooth val="0"/>
          <c:extLst>
            <c:ext xmlns:c16="http://schemas.microsoft.com/office/drawing/2014/chart" uri="{C3380CC4-5D6E-409C-BE32-E72D297353CC}">
              <c16:uniqueId val="{00000000-5753-40B2-8805-037D2B5AF383}"/>
            </c:ext>
          </c:extLst>
        </c:ser>
        <c:ser>
          <c:idx val="2"/>
          <c:order val="1"/>
          <c:tx>
            <c:strRef>
              <c:f>'Performance Proj'!$A$171</c:f>
              <c:strCache>
                <c:ptCount val="1"/>
                <c:pt idx="0">
                  <c:v>Actual Linear Feet of Public Improvements</c:v>
                </c:pt>
              </c:strCache>
            </c:strRef>
          </c:tx>
          <c:marker>
            <c:symbol val="triangle"/>
            <c:size val="4"/>
          </c:marker>
          <c:cat>
            <c:strRef>
              <c:f>'Performance Proj'!$B$168:$AC$168</c:f>
              <c:strCache>
                <c:ptCount val="28"/>
                <c:pt idx="0">
                  <c:v>7/2012</c:v>
                </c:pt>
                <c:pt idx="1">
                  <c:v>10/2012</c:v>
                </c:pt>
                <c:pt idx="2">
                  <c:v>1/2013</c:v>
                </c:pt>
                <c:pt idx="3">
                  <c:v>4/2013</c:v>
                </c:pt>
                <c:pt idx="4">
                  <c:v>7/2013</c:v>
                </c:pt>
                <c:pt idx="5">
                  <c:v>10/2013</c:v>
                </c:pt>
                <c:pt idx="6">
                  <c:v>1/2014</c:v>
                </c:pt>
                <c:pt idx="7">
                  <c:v>4/2014</c:v>
                </c:pt>
                <c:pt idx="8">
                  <c:v>7/2014</c:v>
                </c:pt>
                <c:pt idx="9">
                  <c:v>10/2014</c:v>
                </c:pt>
                <c:pt idx="10">
                  <c:v>1/2015</c:v>
                </c:pt>
                <c:pt idx="11">
                  <c:v>4/2015</c:v>
                </c:pt>
                <c:pt idx="12">
                  <c:v>7/2015</c:v>
                </c:pt>
                <c:pt idx="13">
                  <c:v>10/2015</c:v>
                </c:pt>
                <c:pt idx="14">
                  <c:v>1/2016</c:v>
                </c:pt>
                <c:pt idx="15">
                  <c:v>4/2016</c:v>
                </c:pt>
                <c:pt idx="16">
                  <c:v>7/2016</c:v>
                </c:pt>
                <c:pt idx="17">
                  <c:v>10/2016</c:v>
                </c:pt>
                <c:pt idx="18">
                  <c:v>1/2017</c:v>
                </c:pt>
                <c:pt idx="19">
                  <c:v>4/2017</c:v>
                </c:pt>
                <c:pt idx="20">
                  <c:v>7/2017</c:v>
                </c:pt>
                <c:pt idx="21">
                  <c:v>10/2017</c:v>
                </c:pt>
                <c:pt idx="22">
                  <c:v>1/2018</c:v>
                </c:pt>
                <c:pt idx="23">
                  <c:v>4/2018</c:v>
                </c:pt>
                <c:pt idx="24">
                  <c:v>7/2018</c:v>
                </c:pt>
                <c:pt idx="25">
                  <c:v>10/2018</c:v>
                </c:pt>
                <c:pt idx="26">
                  <c:v>1/2019</c:v>
                </c:pt>
                <c:pt idx="27">
                  <c:v>4/2019</c:v>
                </c:pt>
              </c:strCache>
            </c:strRef>
          </c:cat>
          <c:val>
            <c:numRef>
              <c:f>'Performance Proj'!$B$171:$AC$171</c:f>
              <c:numCache>
                <c:formatCode>#,##0</c:formatCode>
                <c:ptCount val="28"/>
                <c:pt idx="0">
                  <c:v>0</c:v>
                </c:pt>
                <c:pt idx="1">
                  <c:v>0</c:v>
                </c:pt>
                <c:pt idx="2">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numCache>
            </c:numRef>
          </c:val>
          <c:smooth val="0"/>
          <c:extLst>
            <c:ext xmlns:c16="http://schemas.microsoft.com/office/drawing/2014/chart" uri="{C3380CC4-5D6E-409C-BE32-E72D297353CC}">
              <c16:uniqueId val="{00000001-5753-40B2-8805-037D2B5AF383}"/>
            </c:ext>
          </c:extLst>
        </c:ser>
        <c:dLbls>
          <c:showLegendKey val="0"/>
          <c:showVal val="0"/>
          <c:showCatName val="0"/>
          <c:showSerName val="0"/>
          <c:showPercent val="0"/>
          <c:showBubbleSize val="0"/>
        </c:dLbls>
        <c:marker val="1"/>
        <c:smooth val="0"/>
        <c:axId val="932410512"/>
        <c:axId val="1"/>
      </c:lineChart>
      <c:catAx>
        <c:axId val="932410512"/>
        <c:scaling>
          <c:orientation val="minMax"/>
        </c:scaling>
        <c:delete val="0"/>
        <c:axPos val="b"/>
        <c:numFmt formatCode="General"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2"/>
        <c:noMultiLvlLbl val="0"/>
      </c:cat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Linear Feet of Public Improvements</a:t>
                </a:r>
              </a:p>
            </c:rich>
          </c:tx>
          <c:layout>
            <c:manualLayout>
              <c:xMode val="edge"/>
              <c:yMode val="edge"/>
              <c:x val="8.9001895596383784E-3"/>
              <c:y val="0.19697069116360455"/>
            </c:manualLayout>
          </c:layout>
          <c:overlay val="0"/>
        </c:title>
        <c:numFmt formatCode="#,##0" sourceLinked="1"/>
        <c:majorTickMark val="none"/>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932410512"/>
        <c:crosses val="autoZero"/>
        <c:crossBetween val="between"/>
      </c:valAx>
    </c:plotArea>
    <c:legend>
      <c:legendPos val="r"/>
      <c:layout>
        <c:manualLayout>
          <c:xMode val="edge"/>
          <c:yMode val="edge"/>
          <c:x val="0.78798611111111116"/>
          <c:y val="0.28031113298337712"/>
          <c:w val="0.198125"/>
          <c:h val="0.43113134295713035"/>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8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8.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16807</xdr:colOff>
      <xdr:row>35</xdr:row>
      <xdr:rowOff>6723</xdr:rowOff>
    </xdr:from>
    <xdr:to>
      <xdr:col>4</xdr:col>
      <xdr:colOff>862853</xdr:colOff>
      <xdr:row>49</xdr:row>
      <xdr:rowOff>82923</xdr:rowOff>
    </xdr:to>
    <xdr:graphicFrame macro="">
      <xdr:nvGraphicFramePr>
        <xdr:cNvPr id="2" name="Chart 1">
          <a:extLst>
            <a:ext uri="{FF2B5EF4-FFF2-40B4-BE49-F238E27FC236}">
              <a16:creationId xmlns:a16="http://schemas.microsoft.com/office/drawing/2014/main" id="{8948B121-427A-F4FF-4B8E-58DEC7EB21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16807</xdr:colOff>
      <xdr:row>31</xdr:row>
      <xdr:rowOff>6723</xdr:rowOff>
    </xdr:from>
    <xdr:to>
      <xdr:col>4</xdr:col>
      <xdr:colOff>862853</xdr:colOff>
      <xdr:row>45</xdr:row>
      <xdr:rowOff>82923</xdr:rowOff>
    </xdr:to>
    <xdr:graphicFrame macro="">
      <xdr:nvGraphicFramePr>
        <xdr:cNvPr id="2" name="Chart 1">
          <a:extLst>
            <a:ext uri="{FF2B5EF4-FFF2-40B4-BE49-F238E27FC236}">
              <a16:creationId xmlns:a16="http://schemas.microsoft.com/office/drawing/2014/main" id="{8A7D47FB-5632-44DC-B4AE-A09536EE06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809625</xdr:colOff>
      <xdr:row>7</xdr:row>
      <xdr:rowOff>123825</xdr:rowOff>
    </xdr:from>
    <xdr:to>
      <xdr:col>5</xdr:col>
      <xdr:colOff>352425</xdr:colOff>
      <xdr:row>26</xdr:row>
      <xdr:rowOff>161925</xdr:rowOff>
    </xdr:to>
    <xdr:graphicFrame macro="">
      <xdr:nvGraphicFramePr>
        <xdr:cNvPr id="2" name="Chart 1">
          <a:extLst>
            <a:ext uri="{FF2B5EF4-FFF2-40B4-BE49-F238E27FC236}">
              <a16:creationId xmlns:a16="http://schemas.microsoft.com/office/drawing/2014/main" id="{278117B7-B8F2-4F01-8606-856511B431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819150</xdr:colOff>
      <xdr:row>36</xdr:row>
      <xdr:rowOff>9525</xdr:rowOff>
    </xdr:from>
    <xdr:to>
      <xdr:col>5</xdr:col>
      <xdr:colOff>342900</xdr:colOff>
      <xdr:row>55</xdr:row>
      <xdr:rowOff>47625</xdr:rowOff>
    </xdr:to>
    <xdr:graphicFrame macro="">
      <xdr:nvGraphicFramePr>
        <xdr:cNvPr id="3" name="Chart 2">
          <a:extLst>
            <a:ext uri="{FF2B5EF4-FFF2-40B4-BE49-F238E27FC236}">
              <a16:creationId xmlns:a16="http://schemas.microsoft.com/office/drawing/2014/main" id="{50834C1D-8828-4725-B1DF-DC0A3DDB8E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742950</xdr:colOff>
      <xdr:row>67</xdr:row>
      <xdr:rowOff>19050</xdr:rowOff>
    </xdr:from>
    <xdr:to>
      <xdr:col>5</xdr:col>
      <xdr:colOff>266700</xdr:colOff>
      <xdr:row>86</xdr:row>
      <xdr:rowOff>57150</xdr:rowOff>
    </xdr:to>
    <xdr:graphicFrame macro="">
      <xdr:nvGraphicFramePr>
        <xdr:cNvPr id="4" name="Chart 3">
          <a:extLst>
            <a:ext uri="{FF2B5EF4-FFF2-40B4-BE49-F238E27FC236}">
              <a16:creationId xmlns:a16="http://schemas.microsoft.com/office/drawing/2014/main" id="{8F77B0E0-4F32-4DB5-B952-BD56EDE382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742950</xdr:colOff>
      <xdr:row>96</xdr:row>
      <xdr:rowOff>47625</xdr:rowOff>
    </xdr:from>
    <xdr:to>
      <xdr:col>5</xdr:col>
      <xdr:colOff>266700</xdr:colOff>
      <xdr:row>115</xdr:row>
      <xdr:rowOff>85725</xdr:rowOff>
    </xdr:to>
    <xdr:graphicFrame macro="">
      <xdr:nvGraphicFramePr>
        <xdr:cNvPr id="5" name="Chart 4">
          <a:extLst>
            <a:ext uri="{FF2B5EF4-FFF2-40B4-BE49-F238E27FC236}">
              <a16:creationId xmlns:a16="http://schemas.microsoft.com/office/drawing/2014/main" id="{342126DF-8187-4AE3-B3F4-F377E1FDE3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0.78114</cdr:x>
      <cdr:y>0.875</cdr:y>
    </cdr:from>
    <cdr:to>
      <cdr:x>0.99135</cdr:x>
      <cdr:y>0.98698</cdr:y>
    </cdr:to>
    <cdr:sp macro="" textlink="">
      <cdr:nvSpPr>
        <cdr:cNvPr id="3" name="TextBox 1"/>
        <cdr:cNvSpPr txBox="1"/>
      </cdr:nvSpPr>
      <cdr:spPr>
        <a:xfrm xmlns:a="http://schemas.openxmlformats.org/drawingml/2006/main">
          <a:off x="4419601" y="3200400"/>
          <a:ext cx="1189310"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ea typeface="+mn-ea"/>
              <a:cs typeface="+mn-cs"/>
            </a:rPr>
            <a:t>Est. completion:</a:t>
          </a:r>
          <a:endParaRPr lang="en-US" sz="1000"/>
        </a:p>
        <a:p xmlns:a="http://schemas.openxmlformats.org/drawingml/2006/main">
          <a:pPr algn="r"/>
          <a:r>
            <a:rPr lang="en-US" sz="1000"/>
            <a:t>MM/YYYY</a:t>
          </a:r>
        </a:p>
      </cdr:txBody>
    </cdr:sp>
  </cdr:relSizeAnchor>
</c:userShapes>
</file>

<file path=xl/drawings/drawing5.xml><?xml version="1.0" encoding="utf-8"?>
<c:userShapes xmlns:c="http://schemas.openxmlformats.org/drawingml/2006/chart">
  <cdr:relSizeAnchor xmlns:cdr="http://schemas.openxmlformats.org/drawingml/2006/chartDrawing">
    <cdr:from>
      <cdr:x>0.78908</cdr:x>
      <cdr:y>0.88542</cdr:y>
    </cdr:from>
    <cdr:to>
      <cdr:x>1</cdr:x>
      <cdr:y>0.9974</cdr:y>
    </cdr:to>
    <cdr:sp macro="" textlink="">
      <cdr:nvSpPr>
        <cdr:cNvPr id="3" name="TextBox 1"/>
        <cdr:cNvSpPr txBox="1"/>
      </cdr:nvSpPr>
      <cdr:spPr>
        <a:xfrm xmlns:a="http://schemas.openxmlformats.org/drawingml/2006/main">
          <a:off x="4505325" y="32385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6.xml><?xml version="1.0" encoding="utf-8"?>
<c:userShapes xmlns:c="http://schemas.openxmlformats.org/drawingml/2006/chart">
  <cdr:relSizeAnchor xmlns:cdr="http://schemas.openxmlformats.org/drawingml/2006/chartDrawing">
    <cdr:from>
      <cdr:x>0.78908</cdr:x>
      <cdr:y>0.88802</cdr:y>
    </cdr:from>
    <cdr:to>
      <cdr:x>1</cdr:x>
      <cdr:y>1</cdr:y>
    </cdr:to>
    <cdr:sp macro="" textlink="">
      <cdr:nvSpPr>
        <cdr:cNvPr id="3" name="TextBox 1"/>
        <cdr:cNvSpPr txBox="1"/>
      </cdr:nvSpPr>
      <cdr:spPr>
        <a:xfrm xmlns:a="http://schemas.openxmlformats.org/drawingml/2006/main">
          <a:off x="4914900" y="32766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7.xml><?xml version="1.0" encoding="utf-8"?>
<c:userShapes xmlns:c="http://schemas.openxmlformats.org/drawingml/2006/chart">
  <cdr:relSizeAnchor xmlns:cdr="http://schemas.openxmlformats.org/drawingml/2006/chartDrawing">
    <cdr:from>
      <cdr:x>0.78908</cdr:x>
      <cdr:y>0.88802</cdr:y>
    </cdr:from>
    <cdr:to>
      <cdr:x>1</cdr:x>
      <cdr:y>1</cdr:y>
    </cdr:to>
    <cdr:sp macro="" textlink="">
      <cdr:nvSpPr>
        <cdr:cNvPr id="3" name="TextBox 1"/>
        <cdr:cNvSpPr txBox="1"/>
      </cdr:nvSpPr>
      <cdr:spPr>
        <a:xfrm xmlns:a="http://schemas.openxmlformats.org/drawingml/2006/main">
          <a:off x="4600575" y="33909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333375</xdr:colOff>
      <xdr:row>8</xdr:row>
      <xdr:rowOff>180975</xdr:rowOff>
    </xdr:from>
    <xdr:to>
      <xdr:col>2</xdr:col>
      <xdr:colOff>504825</xdr:colOff>
      <xdr:row>28</xdr:row>
      <xdr:rowOff>28575</xdr:rowOff>
    </xdr:to>
    <xdr:graphicFrame macro="">
      <xdr:nvGraphicFramePr>
        <xdr:cNvPr id="2" name="Chart 3">
          <a:extLst>
            <a:ext uri="{FF2B5EF4-FFF2-40B4-BE49-F238E27FC236}">
              <a16:creationId xmlns:a16="http://schemas.microsoft.com/office/drawing/2014/main" id="{7C64195C-75C1-476C-A5D4-94458F6F42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733425</xdr:colOff>
      <xdr:row>38</xdr:row>
      <xdr:rowOff>133350</xdr:rowOff>
    </xdr:from>
    <xdr:to>
      <xdr:col>2</xdr:col>
      <xdr:colOff>904875</xdr:colOff>
      <xdr:row>57</xdr:row>
      <xdr:rowOff>171450</xdr:rowOff>
    </xdr:to>
    <xdr:graphicFrame macro="">
      <xdr:nvGraphicFramePr>
        <xdr:cNvPr id="3" name="Chart 4">
          <a:extLst>
            <a:ext uri="{FF2B5EF4-FFF2-40B4-BE49-F238E27FC236}">
              <a16:creationId xmlns:a16="http://schemas.microsoft.com/office/drawing/2014/main" id="{8061E3B9-686B-4DBD-B409-DA49341508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352425</xdr:colOff>
      <xdr:row>69</xdr:row>
      <xdr:rowOff>19050</xdr:rowOff>
    </xdr:from>
    <xdr:to>
      <xdr:col>2</xdr:col>
      <xdr:colOff>523875</xdr:colOff>
      <xdr:row>88</xdr:row>
      <xdr:rowOff>57150</xdr:rowOff>
    </xdr:to>
    <xdr:graphicFrame macro="">
      <xdr:nvGraphicFramePr>
        <xdr:cNvPr id="4" name="Chart 5">
          <a:extLst>
            <a:ext uri="{FF2B5EF4-FFF2-40B4-BE49-F238E27FC236}">
              <a16:creationId xmlns:a16="http://schemas.microsoft.com/office/drawing/2014/main" id="{35E1C535-D3A8-46D4-A79A-A51C0883F3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704850</xdr:colOff>
      <xdr:row>111</xdr:row>
      <xdr:rowOff>28575</xdr:rowOff>
    </xdr:from>
    <xdr:to>
      <xdr:col>2</xdr:col>
      <xdr:colOff>876300</xdr:colOff>
      <xdr:row>130</xdr:row>
      <xdr:rowOff>66675</xdr:rowOff>
    </xdr:to>
    <xdr:graphicFrame macro="">
      <xdr:nvGraphicFramePr>
        <xdr:cNvPr id="5" name="Chart 6">
          <a:extLst>
            <a:ext uri="{FF2B5EF4-FFF2-40B4-BE49-F238E27FC236}">
              <a16:creationId xmlns:a16="http://schemas.microsoft.com/office/drawing/2014/main" id="{F7A4BC76-FB2B-495B-BB43-4EDDDB7D92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428625</xdr:colOff>
      <xdr:row>144</xdr:row>
      <xdr:rowOff>171450</xdr:rowOff>
    </xdr:from>
    <xdr:to>
      <xdr:col>2</xdr:col>
      <xdr:colOff>600075</xdr:colOff>
      <xdr:row>164</xdr:row>
      <xdr:rowOff>19050</xdr:rowOff>
    </xdr:to>
    <xdr:graphicFrame macro="">
      <xdr:nvGraphicFramePr>
        <xdr:cNvPr id="6" name="Chart 7">
          <a:extLst>
            <a:ext uri="{FF2B5EF4-FFF2-40B4-BE49-F238E27FC236}">
              <a16:creationId xmlns:a16="http://schemas.microsoft.com/office/drawing/2014/main" id="{FD48344D-BE28-439F-8755-0EDE8B0C78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533400</xdr:colOff>
      <xdr:row>184</xdr:row>
      <xdr:rowOff>19050</xdr:rowOff>
    </xdr:from>
    <xdr:to>
      <xdr:col>2</xdr:col>
      <xdr:colOff>704850</xdr:colOff>
      <xdr:row>203</xdr:row>
      <xdr:rowOff>57150</xdr:rowOff>
    </xdr:to>
    <xdr:graphicFrame macro="">
      <xdr:nvGraphicFramePr>
        <xdr:cNvPr id="7" name="Chart 8">
          <a:extLst>
            <a:ext uri="{FF2B5EF4-FFF2-40B4-BE49-F238E27FC236}">
              <a16:creationId xmlns:a16="http://schemas.microsoft.com/office/drawing/2014/main" id="{9D3FDEDF-37B5-40C9-88EA-4C34A05250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0.78322</cdr:x>
      <cdr:y>0.88802</cdr:y>
    </cdr:from>
    <cdr:to>
      <cdr:x>1</cdr:x>
      <cdr:y>1</cdr:y>
    </cdr:to>
    <cdr:sp macro="" textlink="">
      <cdr:nvSpPr>
        <cdr:cNvPr id="3" name="TextBox 1"/>
        <cdr:cNvSpPr txBox="1"/>
      </cdr:nvSpPr>
      <cdr:spPr>
        <a:xfrm xmlns:a="http://schemas.openxmlformats.org/drawingml/2006/main">
          <a:off x="5029200" y="352425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10.xml><?xml version="1.0" encoding="utf-8"?>
<c:userShapes xmlns:c="http://schemas.openxmlformats.org/drawingml/2006/chart">
  <cdr:relSizeAnchor xmlns:cdr="http://schemas.openxmlformats.org/drawingml/2006/chartDrawing">
    <cdr:from>
      <cdr:x>0.78322</cdr:x>
      <cdr:y>0.88802</cdr:y>
    </cdr:from>
    <cdr:to>
      <cdr:x>1</cdr:x>
      <cdr:y>1</cdr:y>
    </cdr:to>
    <cdr:sp macro="" textlink="">
      <cdr:nvSpPr>
        <cdr:cNvPr id="3" name="TextBox 1"/>
        <cdr:cNvSpPr txBox="1"/>
      </cdr:nvSpPr>
      <cdr:spPr>
        <a:xfrm xmlns:a="http://schemas.openxmlformats.org/drawingml/2006/main">
          <a:off x="4714875" y="3267075"/>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11.xml><?xml version="1.0" encoding="utf-8"?>
<c:userShapes xmlns:c="http://schemas.openxmlformats.org/drawingml/2006/chart">
  <cdr:relSizeAnchor xmlns:cdr="http://schemas.openxmlformats.org/drawingml/2006/chartDrawing">
    <cdr:from>
      <cdr:x>0.78322</cdr:x>
      <cdr:y>0.88802</cdr:y>
    </cdr:from>
    <cdr:to>
      <cdr:x>1</cdr:x>
      <cdr:y>1</cdr:y>
    </cdr:to>
    <cdr:sp macro="" textlink="">
      <cdr:nvSpPr>
        <cdr:cNvPr id="3" name="TextBox 1"/>
        <cdr:cNvSpPr txBox="1"/>
      </cdr:nvSpPr>
      <cdr:spPr>
        <a:xfrm xmlns:a="http://schemas.openxmlformats.org/drawingml/2006/main">
          <a:off x="4676775" y="352425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0.88542</cdr:y>
    </cdr:from>
    <cdr:to>
      <cdr:x>1</cdr:x>
      <cdr:y>0.99219</cdr:y>
    </cdr:to>
    <cdr:sp macro="" textlink="">
      <cdr:nvSpPr>
        <cdr:cNvPr id="2" name="TextBox 1"/>
        <cdr:cNvSpPr txBox="1"/>
      </cdr:nvSpPr>
      <cdr:spPr>
        <a:xfrm xmlns:a="http://schemas.openxmlformats.org/drawingml/2006/main">
          <a:off x="0" y="3238500"/>
          <a:ext cx="5486400" cy="39053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US" sz="800"/>
            <a:t>DRGR Activity Types: (1) Acq, constr, reconstr of public facilities; (2) Constr/reconstr of water lift </a:t>
          </a:r>
        </a:p>
        <a:p xmlns:a="http://schemas.openxmlformats.org/drawingml/2006/main">
          <a:r>
            <a:rPr lang="en-US" sz="800"/>
            <a:t>stations; (3) Constr/reconstr of water/sewer lines or systems; (4) Dike/dam/stream-river bank </a:t>
          </a:r>
        </a:p>
        <a:p xmlns:a="http://schemas.openxmlformats.org/drawingml/2006/main">
          <a:r>
            <a:rPr lang="en-US" sz="800"/>
            <a:t>repairs; and (5) Rehab/reconstr of public facilities</a:t>
          </a:r>
        </a:p>
      </cdr:txBody>
    </cdr:sp>
  </cdr:relSizeAnchor>
  <cdr:relSizeAnchor xmlns:cdr="http://schemas.openxmlformats.org/drawingml/2006/chartDrawing">
    <cdr:from>
      <cdr:x>0.78322</cdr:x>
      <cdr:y>0.88802</cdr:y>
    </cdr:from>
    <cdr:to>
      <cdr:x>1</cdr:x>
      <cdr:y>1</cdr:y>
    </cdr:to>
    <cdr:sp macro="" textlink="">
      <cdr:nvSpPr>
        <cdr:cNvPr id="4" name="TextBox 1"/>
        <cdr:cNvSpPr txBox="1"/>
      </cdr:nvSpPr>
      <cdr:spPr>
        <a:xfrm xmlns:a="http://schemas.openxmlformats.org/drawingml/2006/main">
          <a:off x="4344688" y="3381375"/>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13.xml><?xml version="1.0" encoding="utf-8"?>
<c:userShapes xmlns:c="http://schemas.openxmlformats.org/drawingml/2006/chart">
  <cdr:relSizeAnchor xmlns:cdr="http://schemas.openxmlformats.org/drawingml/2006/chartDrawing">
    <cdr:from>
      <cdr:x>0</cdr:x>
      <cdr:y>0.9375</cdr:y>
    </cdr:from>
    <cdr:to>
      <cdr:x>0.77084</cdr:x>
      <cdr:y>0.99415</cdr:y>
    </cdr:to>
    <cdr:sp macro="" textlink="">
      <cdr:nvSpPr>
        <cdr:cNvPr id="2" name="TextBox 1"/>
        <cdr:cNvSpPr txBox="1"/>
      </cdr:nvSpPr>
      <cdr:spPr>
        <a:xfrm xmlns:a="http://schemas.openxmlformats.org/drawingml/2006/main">
          <a:off x="0" y="3429000"/>
          <a:ext cx="4229136" cy="20720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US" sz="800"/>
            <a:t>DRGR Measure</a:t>
          </a:r>
          <a:r>
            <a:rPr lang="en-US" sz="800" baseline="0"/>
            <a:t> Types: (1) # of Permanent Jobs Created; and (2) # of Permanent Jobs Retained</a:t>
          </a:r>
          <a:endParaRPr lang="en-US" sz="800"/>
        </a:p>
      </cdr:txBody>
    </cdr:sp>
  </cdr:relSizeAnchor>
  <cdr:relSizeAnchor xmlns:cdr="http://schemas.openxmlformats.org/drawingml/2006/chartDrawing">
    <cdr:from>
      <cdr:x>0.78322</cdr:x>
      <cdr:y>0.88802</cdr:y>
    </cdr:from>
    <cdr:to>
      <cdr:x>1</cdr:x>
      <cdr:y>1</cdr:y>
    </cdr:to>
    <cdr:sp macro="" textlink="">
      <cdr:nvSpPr>
        <cdr:cNvPr id="4" name="TextBox 1"/>
        <cdr:cNvSpPr txBox="1"/>
      </cdr:nvSpPr>
      <cdr:spPr>
        <a:xfrm xmlns:a="http://schemas.openxmlformats.org/drawingml/2006/main">
          <a:off x="4297063" y="33909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14.xml><?xml version="1.0" encoding="utf-8"?>
<c:userShapes xmlns:c="http://schemas.openxmlformats.org/drawingml/2006/chart">
  <cdr:relSizeAnchor xmlns:cdr="http://schemas.openxmlformats.org/drawingml/2006/chartDrawing">
    <cdr:from>
      <cdr:x>0</cdr:x>
      <cdr:y>0</cdr:y>
    </cdr:from>
    <cdr:to>
      <cdr:x>0.00444</cdr:x>
      <cdr:y>0.00667</cdr:y>
    </cdr:to>
    <cdr:pic>
      <cdr:nvPicPr>
        <cdr:cNvPr id="3" name="chart">
          <a:extLst xmlns:a="http://schemas.openxmlformats.org/drawingml/2006/main">
            <a:ext uri="{FF2B5EF4-FFF2-40B4-BE49-F238E27FC236}">
              <a16:creationId xmlns:a16="http://schemas.microsoft.com/office/drawing/2014/main" id="{5EBE5752-C38E-4FB2-A35E-F05546787ED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cdr:x>
      <cdr:y>0</cdr:y>
    </cdr:from>
    <cdr:to>
      <cdr:x>0.00444</cdr:x>
      <cdr:y>0.00667</cdr:y>
    </cdr:to>
    <cdr:pic>
      <cdr:nvPicPr>
        <cdr:cNvPr id="4" name="chart">
          <a:extLst xmlns:a="http://schemas.openxmlformats.org/drawingml/2006/main">
            <a:ext uri="{FF2B5EF4-FFF2-40B4-BE49-F238E27FC236}">
              <a16:creationId xmlns:a16="http://schemas.microsoft.com/office/drawing/2014/main" id="{0245B202-F6CC-4E39-BFAE-B89D0951580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cdr:x>
      <cdr:y>0.90625</cdr:y>
    </cdr:from>
    <cdr:to>
      <cdr:x>1</cdr:x>
      <cdr:y>0.99681</cdr:y>
    </cdr:to>
    <cdr:sp macro="" textlink="">
      <cdr:nvSpPr>
        <cdr:cNvPr id="5" name="TextBox 1"/>
        <cdr:cNvSpPr txBox="1"/>
      </cdr:nvSpPr>
      <cdr:spPr>
        <a:xfrm xmlns:a="http://schemas.openxmlformats.org/drawingml/2006/main">
          <a:off x="0" y="3314700"/>
          <a:ext cx="5486400" cy="33123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800"/>
            <a:t>DRGR Activity Types: (1)</a:t>
          </a:r>
          <a:r>
            <a:rPr lang="en-US" sz="800" baseline="0"/>
            <a:t> Constr/Reconst of water/sewer lines or systems; (2) Dike/dam/</a:t>
          </a:r>
        </a:p>
        <a:p xmlns:a="http://schemas.openxmlformats.org/drawingml/2006/main">
          <a:r>
            <a:rPr lang="en-US" sz="800" baseline="0"/>
            <a:t>stream-river bank repairs; and (3) Rehab/Reconstr of a public improvement</a:t>
          </a:r>
          <a:endParaRPr lang="en-US" sz="800"/>
        </a:p>
      </cdr:txBody>
    </cdr:sp>
  </cdr:relSizeAnchor>
  <cdr:relSizeAnchor xmlns:cdr="http://schemas.openxmlformats.org/drawingml/2006/chartDrawing">
    <cdr:from>
      <cdr:x>0.78322</cdr:x>
      <cdr:y>0.88802</cdr:y>
    </cdr:from>
    <cdr:to>
      <cdr:x>1</cdr:x>
      <cdr:y>1</cdr:y>
    </cdr:to>
    <cdr:sp macro="" textlink="">
      <cdr:nvSpPr>
        <cdr:cNvPr id="7" name="TextBox 1"/>
        <cdr:cNvSpPr txBox="1"/>
      </cdr:nvSpPr>
      <cdr:spPr>
        <a:xfrm xmlns:a="http://schemas.openxmlformats.org/drawingml/2006/main">
          <a:off x="4306588" y="333375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persons/person.xml><?xml version="1.0" encoding="utf-8"?>
<personList xmlns="http://schemas.microsoft.com/office/spreadsheetml/2018/threadedcomments" xmlns:x="http://schemas.openxmlformats.org/spreadsheetml/2006/main">
  <person displayName="Ibeh, Ndubuisi" id="{FEDD2B23-07C9-41FA-BCC3-FC1962192B85}" userId="S::52455@icf.com::3306da9d-7b6b-4ff3-8679-b0fe8ec7b5f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E7" dT="2026-05-08T18:45:25.09" personId="{FEDD2B23-07C9-41FA-BCC3-FC1962192B85}" id="{EA0AED77-0C6D-45C7-9D97-47318BE0E32F}">
    <text xml:space="preserve">Signed grant agreement with HUD in January 2026. </text>
  </threadedComment>
  <threadedComment ref="G7" dT="2026-05-08T18:46:15.23" personId="{FEDD2B23-07C9-41FA-BCC3-FC1962192B85}" id="{DBCDC37A-9BBB-448F-9CB1-E4AEBEA0C498}">
    <text>Expecting project selection around July 2026.</text>
  </threadedComment>
  <threadedComment ref="H7" dT="2026-05-08T18:46:33.99" personId="{FEDD2B23-07C9-41FA-BCC3-FC1962192B85}" id="{E7BB9E88-4DCF-4CBD-83C0-8E7602B05CCF}">
    <text>GOED requires environmental review complete before execution of grant agreement, so expecting agreements signed by around November 2026.</text>
  </threadedComment>
</ThreadedComments>
</file>

<file path=xl/threadedComments/threadedComment2.xml><?xml version="1.0" encoding="utf-8"?>
<ThreadedComments xmlns="http://schemas.microsoft.com/office/spreadsheetml/2018/threadedcomments" xmlns:x="http://schemas.openxmlformats.org/spreadsheetml/2006/main">
  <threadedComment ref="E7" dT="2026-05-08T18:45:25.09" personId="{FEDD2B23-07C9-41FA-BCC3-FC1962192B85}" id="{C7AD8FBB-DDE9-475E-8F27-AC609C9058F8}">
    <text xml:space="preserve">Signed grant agreement with HUD in January 2026. </text>
  </threadedComment>
  <threadedComment ref="G7" dT="2026-05-08T18:46:15.23" personId="{FEDD2B23-07C9-41FA-BCC3-FC1962192B85}" id="{20410009-846B-4C0E-97BF-B2824AD1641E}">
    <text>Expecting project selection around July 2026.</text>
  </threadedComment>
  <threadedComment ref="H7" dT="2026-05-08T18:46:33.99" personId="{FEDD2B23-07C9-41FA-BCC3-FC1962192B85}" id="{904E7A54-968D-493F-B837-2AD6F4498863}">
    <text>GOED requires environmental review complete before execution of grant agreement, so expecting agreements signed by around November 2026.</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hud.gov/sites/dfiles/CPD/documents/CDBG-DR/GPExpenditureProjectionAddEdit.csv" TargetMode="External"/><Relationship Id="rId2" Type="http://schemas.openxmlformats.org/officeDocument/2006/relationships/hyperlink" Target="https://files.hudexchange.info/resources/documents/CDBG-DR-Grantee-Projections-of-Expenditures-and-Outcomes-Template.xls" TargetMode="External"/><Relationship Id="rId1" Type="http://schemas.openxmlformats.org/officeDocument/2006/relationships/hyperlink" Target="https://files.hudexchange.info/resources/documents/Explanatory-Guidance-for-Completeing-CDBG-DR-Grantee-Projections-of-Expenditures-and-Outcomes.pdf" TargetMode="External"/><Relationship Id="rId4" Type="http://schemas.openxmlformats.org/officeDocument/2006/relationships/hyperlink" Target="https://www.hud.gov/sites/dfiles/CPD/documents/CDBG-DR/GPOutcomeProjectionAddEdit.csv"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A5F81"/>
    <pageSetUpPr fitToPage="1"/>
  </sheetPr>
  <dimension ref="A1:W40"/>
  <sheetViews>
    <sheetView showGridLines="0" zoomScale="85" zoomScaleNormal="85" workbookViewId="0">
      <selection activeCell="O1" sqref="O1:X1048576"/>
    </sheetView>
  </sheetViews>
  <sheetFormatPr defaultColWidth="9.140625" defaultRowHeight="14.45"/>
  <cols>
    <col min="1" max="1" width="3" style="1" customWidth="1"/>
    <col min="2" max="2" width="52.140625" style="1" bestFit="1" customWidth="1"/>
    <col min="3" max="3" width="16" style="1" bestFit="1" customWidth="1"/>
    <col min="4" max="11" width="15.7109375" style="1" customWidth="1"/>
    <col min="12" max="14" width="9.140625" style="1"/>
    <col min="15" max="15" width="0" style="1" hidden="1" customWidth="1"/>
    <col min="16" max="16" width="9.85546875" style="1" hidden="1" customWidth="1"/>
    <col min="17" max="17" width="14.85546875" style="1" hidden="1" customWidth="1"/>
    <col min="18" max="22" width="9.28515625" style="1" hidden="1" customWidth="1"/>
    <col min="23" max="23" width="9.85546875" style="1" hidden="1" customWidth="1"/>
    <col min="24" max="24" width="0" style="1" hidden="1" customWidth="1"/>
    <col min="25" max="16384" width="9.140625" style="1"/>
  </cols>
  <sheetData>
    <row r="1" spans="1:23" ht="25.9">
      <c r="A1" s="46" t="s">
        <v>0</v>
      </c>
    </row>
    <row r="2" spans="1:23" ht="95.25" customHeight="1">
      <c r="A2" s="54" t="s">
        <v>1</v>
      </c>
      <c r="B2" s="54"/>
      <c r="C2" s="54"/>
      <c r="D2" s="54"/>
      <c r="E2" s="54"/>
      <c r="F2" s="54"/>
      <c r="G2" s="54"/>
      <c r="H2" s="54"/>
      <c r="I2" s="54"/>
      <c r="J2" s="54"/>
      <c r="K2" s="54"/>
    </row>
    <row r="4" spans="1:23">
      <c r="C4" s="38" t="s">
        <v>2</v>
      </c>
      <c r="D4" s="39">
        <v>45931</v>
      </c>
      <c r="E4" s="39">
        <v>46023</v>
      </c>
      <c r="F4" s="39">
        <v>46113</v>
      </c>
      <c r="G4" s="39">
        <v>46204</v>
      </c>
      <c r="H4" s="39">
        <v>46296</v>
      </c>
      <c r="I4" s="39">
        <v>46388</v>
      </c>
      <c r="J4" s="39">
        <v>46478</v>
      </c>
      <c r="K4" s="39">
        <v>46569</v>
      </c>
    </row>
    <row r="5" spans="1:23">
      <c r="C5" s="38" t="s">
        <v>3</v>
      </c>
      <c r="D5" s="39">
        <v>46022</v>
      </c>
      <c r="E5" s="39">
        <v>46112</v>
      </c>
      <c r="F5" s="39">
        <v>46203</v>
      </c>
      <c r="G5" s="39">
        <v>46295</v>
      </c>
      <c r="H5" s="39">
        <v>46387</v>
      </c>
      <c r="I5" s="39">
        <v>46477</v>
      </c>
      <c r="J5" s="39">
        <v>46568</v>
      </c>
      <c r="K5" s="39">
        <v>46660</v>
      </c>
    </row>
    <row r="6" spans="1:23">
      <c r="C6" s="38" t="s">
        <v>4</v>
      </c>
      <c r="D6" s="37">
        <v>46023</v>
      </c>
      <c r="E6" s="37">
        <v>46113</v>
      </c>
      <c r="F6" s="37">
        <v>46204</v>
      </c>
      <c r="G6" s="37">
        <v>46296</v>
      </c>
      <c r="H6" s="37">
        <v>46388</v>
      </c>
      <c r="I6" s="37">
        <v>46478</v>
      </c>
      <c r="J6" s="37">
        <v>46569</v>
      </c>
      <c r="K6" s="37">
        <v>46661</v>
      </c>
    </row>
    <row r="7" spans="1:23">
      <c r="B7" s="44" t="s">
        <v>5</v>
      </c>
      <c r="C7" s="45" t="s">
        <v>6</v>
      </c>
      <c r="D7" s="45" t="s">
        <v>7</v>
      </c>
      <c r="E7" s="45" t="s">
        <v>8</v>
      </c>
      <c r="F7" s="45" t="s">
        <v>9</v>
      </c>
      <c r="G7" s="45" t="s">
        <v>10</v>
      </c>
      <c r="H7" s="45" t="s">
        <v>7</v>
      </c>
      <c r="I7" s="45" t="s">
        <v>8</v>
      </c>
      <c r="J7" s="45" t="s">
        <v>9</v>
      </c>
      <c r="K7" s="45" t="s">
        <v>10</v>
      </c>
    </row>
    <row r="8" spans="1:23">
      <c r="B8" s="40" t="s">
        <v>11</v>
      </c>
      <c r="C8" s="41">
        <v>14106250</v>
      </c>
      <c r="D8" s="43"/>
      <c r="E8" s="42">
        <f>SUM($P$8:Q8)</f>
        <v>0</v>
      </c>
      <c r="F8" s="42">
        <f>SUM($P$8:R8)</f>
        <v>0</v>
      </c>
      <c r="G8" s="42">
        <f>SUM($P$8:S8)</f>
        <v>0</v>
      </c>
      <c r="H8" s="42">
        <f>SUM($P$8:T8)</f>
        <v>30000</v>
      </c>
      <c r="I8" s="42">
        <f>SUM($P$8:U8)</f>
        <v>60000</v>
      </c>
      <c r="J8" s="42">
        <f>SUM($P$8:V8)</f>
        <v>90000</v>
      </c>
      <c r="K8" s="42">
        <f>SUM($P$8:W8)</f>
        <v>120000</v>
      </c>
      <c r="P8" s="51"/>
      <c r="Q8" s="51">
        <v>0</v>
      </c>
      <c r="R8" s="51">
        <v>0</v>
      </c>
      <c r="S8" s="51">
        <v>0</v>
      </c>
      <c r="T8" s="51">
        <v>30000</v>
      </c>
      <c r="U8" s="51">
        <v>30000</v>
      </c>
      <c r="V8" s="51">
        <v>30000</v>
      </c>
      <c r="W8" s="51">
        <v>30000</v>
      </c>
    </row>
    <row r="9" spans="1:23">
      <c r="B9" s="40" t="s">
        <v>12</v>
      </c>
      <c r="C9" s="41">
        <v>500000</v>
      </c>
      <c r="D9" s="43"/>
      <c r="E9" s="42">
        <f>SUM($P$9:Q9)</f>
        <v>0</v>
      </c>
      <c r="F9" s="42">
        <f>SUM($P$9:R9)</f>
        <v>0</v>
      </c>
      <c r="G9" s="42">
        <f>SUM($P$9:S9)</f>
        <v>0</v>
      </c>
      <c r="H9" s="42">
        <f>SUM($P$9:T9)</f>
        <v>0</v>
      </c>
      <c r="I9" s="42">
        <f>SUM($P$9:U9)</f>
        <v>0</v>
      </c>
      <c r="J9" s="42">
        <f>SUM($P$9:V9)</f>
        <v>0</v>
      </c>
      <c r="K9" s="42">
        <f>SUM($P$9:W9)</f>
        <v>0</v>
      </c>
      <c r="P9" s="51"/>
      <c r="Q9" s="51">
        <v>0</v>
      </c>
      <c r="R9" s="51">
        <v>0</v>
      </c>
      <c r="S9" s="51">
        <v>0</v>
      </c>
      <c r="T9" s="51">
        <v>0</v>
      </c>
      <c r="U9" s="51">
        <v>0</v>
      </c>
      <c r="V9" s="51">
        <v>0</v>
      </c>
      <c r="W9" s="51">
        <v>0</v>
      </c>
    </row>
    <row r="10" spans="1:23">
      <c r="B10" s="40" t="s">
        <v>13</v>
      </c>
      <c r="C10" s="41">
        <v>768750</v>
      </c>
      <c r="D10" s="43"/>
      <c r="E10" s="42">
        <f>SUM($P$10:Q10)</f>
        <v>0</v>
      </c>
      <c r="F10" s="42">
        <f>SUM($P$10:R10)</f>
        <v>0</v>
      </c>
      <c r="G10" s="42">
        <f>SUM($P$10:S10)</f>
        <v>20000</v>
      </c>
      <c r="H10" s="42">
        <f>SUM($P$10:T10)</f>
        <v>40000</v>
      </c>
      <c r="I10" s="42">
        <f>SUM($P$10:U10)</f>
        <v>60000</v>
      </c>
      <c r="J10" s="42">
        <f>SUM($P$10:V10)</f>
        <v>90000</v>
      </c>
      <c r="K10" s="42">
        <f>SUM($P$10:W10)</f>
        <v>120000</v>
      </c>
      <c r="P10" s="51"/>
      <c r="Q10" s="51">
        <v>0</v>
      </c>
      <c r="R10" s="51">
        <v>0</v>
      </c>
      <c r="S10" s="51">
        <v>20000</v>
      </c>
      <c r="T10" s="51">
        <v>20000</v>
      </c>
      <c r="U10" s="51">
        <v>20000</v>
      </c>
      <c r="V10" s="51">
        <v>30000</v>
      </c>
      <c r="W10" s="51">
        <v>30000</v>
      </c>
    </row>
    <row r="11" spans="1:23">
      <c r="P11" s="51"/>
      <c r="Q11" s="51"/>
      <c r="R11" s="51"/>
      <c r="S11" s="51"/>
      <c r="T11" s="51"/>
      <c r="U11" s="51"/>
      <c r="V11" s="51"/>
      <c r="W11" s="51"/>
    </row>
    <row r="12" spans="1:23">
      <c r="C12" s="38" t="s">
        <v>2</v>
      </c>
      <c r="D12" s="39">
        <v>46661</v>
      </c>
      <c r="E12" s="39">
        <v>46753</v>
      </c>
      <c r="F12" s="39">
        <v>46844</v>
      </c>
      <c r="G12" s="39">
        <v>46935</v>
      </c>
      <c r="H12" s="39">
        <v>47027</v>
      </c>
      <c r="I12" s="39">
        <v>47119</v>
      </c>
      <c r="J12" s="39">
        <v>47209</v>
      </c>
      <c r="K12" s="39">
        <v>47300</v>
      </c>
      <c r="P12" s="51"/>
      <c r="Q12" s="51"/>
      <c r="R12" s="51"/>
      <c r="S12" s="51"/>
      <c r="T12" s="51"/>
      <c r="U12" s="51"/>
      <c r="V12" s="51"/>
      <c r="W12" s="51"/>
    </row>
    <row r="13" spans="1:23">
      <c r="C13" s="38" t="s">
        <v>3</v>
      </c>
      <c r="D13" s="39">
        <v>46752</v>
      </c>
      <c r="E13" s="39">
        <v>46843</v>
      </c>
      <c r="F13" s="39">
        <v>46934</v>
      </c>
      <c r="G13" s="39">
        <v>47026</v>
      </c>
      <c r="H13" s="39">
        <v>47118</v>
      </c>
      <c r="I13" s="39">
        <v>47208</v>
      </c>
      <c r="J13" s="39">
        <v>47299</v>
      </c>
      <c r="K13" s="39">
        <v>47391</v>
      </c>
      <c r="P13" s="51"/>
      <c r="Q13" s="51"/>
      <c r="R13" s="51"/>
      <c r="S13" s="51"/>
      <c r="T13" s="51"/>
      <c r="U13" s="51"/>
      <c r="V13" s="51"/>
      <c r="W13" s="51"/>
    </row>
    <row r="14" spans="1:23">
      <c r="C14" s="38" t="s">
        <v>4</v>
      </c>
      <c r="D14" s="37">
        <v>46753</v>
      </c>
      <c r="E14" s="37">
        <v>46844</v>
      </c>
      <c r="F14" s="37">
        <v>46935</v>
      </c>
      <c r="G14" s="37">
        <v>47027</v>
      </c>
      <c r="H14" s="37">
        <v>47119</v>
      </c>
      <c r="I14" s="37">
        <v>47209</v>
      </c>
      <c r="J14" s="37">
        <v>47300</v>
      </c>
      <c r="K14" s="37">
        <v>47392</v>
      </c>
      <c r="P14" s="51"/>
      <c r="Q14" s="51"/>
      <c r="R14" s="51"/>
      <c r="S14" s="51"/>
      <c r="T14" s="51"/>
      <c r="U14" s="51"/>
      <c r="V14" s="51"/>
      <c r="W14" s="51"/>
    </row>
    <row r="15" spans="1:23">
      <c r="B15" s="44" t="s">
        <v>5</v>
      </c>
      <c r="C15" s="45" t="s">
        <v>6</v>
      </c>
      <c r="D15" s="45" t="s">
        <v>7</v>
      </c>
      <c r="E15" s="45" t="s">
        <v>8</v>
      </c>
      <c r="F15" s="45" t="s">
        <v>9</v>
      </c>
      <c r="G15" s="45" t="s">
        <v>10</v>
      </c>
      <c r="H15" s="45" t="s">
        <v>7</v>
      </c>
      <c r="I15" s="45" t="s">
        <v>8</v>
      </c>
      <c r="J15" s="45" t="s">
        <v>9</v>
      </c>
      <c r="K15" s="45" t="s">
        <v>10</v>
      </c>
      <c r="P15" s="51"/>
      <c r="Q15" s="51"/>
      <c r="R15" s="51"/>
      <c r="S15" s="51"/>
      <c r="T15" s="51"/>
      <c r="U15" s="51"/>
      <c r="V15" s="51"/>
      <c r="W15" s="51"/>
    </row>
    <row r="16" spans="1:23">
      <c r="B16" s="40" t="s">
        <v>11</v>
      </c>
      <c r="C16" s="41">
        <v>14106250</v>
      </c>
      <c r="D16" s="42">
        <f>SUM(K8,P16)</f>
        <v>620000</v>
      </c>
      <c r="E16" s="42">
        <f>SUM(D16,Q16)</f>
        <v>1120000</v>
      </c>
      <c r="F16" s="42">
        <f t="shared" ref="F16:K16" si="0">SUM(E16,R16)</f>
        <v>1620000</v>
      </c>
      <c r="G16" s="42">
        <f t="shared" si="0"/>
        <v>2120000</v>
      </c>
      <c r="H16" s="42">
        <f t="shared" si="0"/>
        <v>2820000</v>
      </c>
      <c r="I16" s="42">
        <f t="shared" si="0"/>
        <v>3520000</v>
      </c>
      <c r="J16" s="42">
        <f t="shared" si="0"/>
        <v>4220000</v>
      </c>
      <c r="K16" s="42">
        <f t="shared" si="0"/>
        <v>4920000</v>
      </c>
      <c r="P16" s="51">
        <v>500000</v>
      </c>
      <c r="Q16" s="51">
        <v>500000</v>
      </c>
      <c r="R16" s="51">
        <v>500000</v>
      </c>
      <c r="S16" s="51">
        <v>500000</v>
      </c>
      <c r="T16" s="51">
        <v>700000</v>
      </c>
      <c r="U16" s="51">
        <v>700000</v>
      </c>
      <c r="V16" s="51">
        <v>700000</v>
      </c>
      <c r="W16" s="51">
        <v>700000</v>
      </c>
    </row>
    <row r="17" spans="2:23">
      <c r="B17" s="40" t="s">
        <v>12</v>
      </c>
      <c r="C17" s="41">
        <v>500000</v>
      </c>
      <c r="D17" s="42">
        <f t="shared" ref="D17:D18" si="1">SUM(K9,P17)</f>
        <v>0</v>
      </c>
      <c r="E17" s="42">
        <f t="shared" ref="E17:E18" si="2">SUM(D17,Q17)</f>
        <v>0</v>
      </c>
      <c r="F17" s="42">
        <f t="shared" ref="F17:F18" si="3">SUM(E17,R17)</f>
        <v>0</v>
      </c>
      <c r="G17" s="42">
        <f t="shared" ref="G17:G18" si="4">SUM(F17,S17)</f>
        <v>100000</v>
      </c>
      <c r="H17" s="42">
        <f t="shared" ref="H17:H18" si="5">SUM(G17,T17)</f>
        <v>100000</v>
      </c>
      <c r="I17" s="42">
        <f t="shared" ref="I17:I18" si="6">SUM(H17,U17)</f>
        <v>100000</v>
      </c>
      <c r="J17" s="42">
        <f t="shared" ref="J17:J18" si="7">SUM(I17,V17)</f>
        <v>100000</v>
      </c>
      <c r="K17" s="42">
        <f t="shared" ref="K17:K18" si="8">SUM(J17,W17)</f>
        <v>200000</v>
      </c>
      <c r="P17" s="51">
        <v>0</v>
      </c>
      <c r="Q17" s="51">
        <v>0</v>
      </c>
      <c r="R17" s="51">
        <v>0</v>
      </c>
      <c r="S17" s="51">
        <v>100000</v>
      </c>
      <c r="T17" s="51">
        <v>0</v>
      </c>
      <c r="U17" s="51">
        <v>0</v>
      </c>
      <c r="V17" s="51">
        <v>0</v>
      </c>
      <c r="W17" s="51">
        <v>100000</v>
      </c>
    </row>
    <row r="18" spans="2:23">
      <c r="B18" s="40" t="s">
        <v>13</v>
      </c>
      <c r="C18" s="41">
        <v>768750</v>
      </c>
      <c r="D18" s="42">
        <f t="shared" si="1"/>
        <v>155000</v>
      </c>
      <c r="E18" s="42">
        <f t="shared" si="2"/>
        <v>190000</v>
      </c>
      <c r="F18" s="42">
        <f t="shared" si="3"/>
        <v>225000</v>
      </c>
      <c r="G18" s="42">
        <f t="shared" si="4"/>
        <v>260000</v>
      </c>
      <c r="H18" s="42">
        <f t="shared" si="5"/>
        <v>295000</v>
      </c>
      <c r="I18" s="42">
        <f t="shared" si="6"/>
        <v>330000</v>
      </c>
      <c r="J18" s="42">
        <f t="shared" si="7"/>
        <v>365000</v>
      </c>
      <c r="K18" s="42">
        <f t="shared" si="8"/>
        <v>400000</v>
      </c>
      <c r="P18" s="51">
        <v>35000</v>
      </c>
      <c r="Q18" s="51">
        <v>35000</v>
      </c>
      <c r="R18" s="51">
        <v>35000</v>
      </c>
      <c r="S18" s="51">
        <v>35000</v>
      </c>
      <c r="T18" s="51">
        <v>35000</v>
      </c>
      <c r="U18" s="51">
        <v>35000</v>
      </c>
      <c r="V18" s="51">
        <v>35000</v>
      </c>
      <c r="W18" s="51">
        <v>35000</v>
      </c>
    </row>
    <row r="19" spans="2:23">
      <c r="P19" s="51"/>
      <c r="Q19" s="51"/>
      <c r="R19" s="51"/>
      <c r="S19" s="51"/>
      <c r="T19" s="51"/>
      <c r="U19" s="51"/>
      <c r="V19" s="51"/>
      <c r="W19" s="51"/>
    </row>
    <row r="20" spans="2:23">
      <c r="C20" s="38" t="s">
        <v>2</v>
      </c>
      <c r="D20" s="39">
        <v>47392</v>
      </c>
      <c r="E20" s="39">
        <v>47484</v>
      </c>
      <c r="F20" s="39">
        <v>47574</v>
      </c>
      <c r="G20" s="39">
        <v>47665</v>
      </c>
      <c r="H20" s="39">
        <v>47757</v>
      </c>
      <c r="I20" s="39">
        <v>47849</v>
      </c>
      <c r="J20" s="39">
        <v>47939</v>
      </c>
      <c r="K20" s="39">
        <v>48030</v>
      </c>
      <c r="P20" s="51"/>
      <c r="Q20" s="51"/>
      <c r="R20" s="51"/>
      <c r="S20" s="51"/>
      <c r="T20" s="51"/>
      <c r="U20" s="51"/>
      <c r="V20" s="51"/>
      <c r="W20" s="51"/>
    </row>
    <row r="21" spans="2:23">
      <c r="C21" s="38" t="s">
        <v>3</v>
      </c>
      <c r="D21" s="39">
        <v>47483</v>
      </c>
      <c r="E21" s="39">
        <v>47573</v>
      </c>
      <c r="F21" s="39">
        <v>47664</v>
      </c>
      <c r="G21" s="39">
        <v>47756</v>
      </c>
      <c r="H21" s="39">
        <v>47848</v>
      </c>
      <c r="I21" s="39">
        <v>47938</v>
      </c>
      <c r="J21" s="39">
        <v>48029</v>
      </c>
      <c r="K21" s="39">
        <v>48121</v>
      </c>
      <c r="P21" s="51"/>
      <c r="Q21" s="51"/>
      <c r="R21" s="51"/>
      <c r="S21" s="51"/>
      <c r="T21" s="51"/>
      <c r="U21" s="51"/>
      <c r="V21" s="51"/>
      <c r="W21" s="51"/>
    </row>
    <row r="22" spans="2:23">
      <c r="C22" s="38" t="s">
        <v>4</v>
      </c>
      <c r="D22" s="37">
        <v>47484</v>
      </c>
      <c r="E22" s="37">
        <v>47574</v>
      </c>
      <c r="F22" s="37">
        <v>47665</v>
      </c>
      <c r="G22" s="37">
        <v>47757</v>
      </c>
      <c r="H22" s="37">
        <v>47849</v>
      </c>
      <c r="I22" s="37">
        <v>47939</v>
      </c>
      <c r="J22" s="37">
        <v>48030</v>
      </c>
      <c r="K22" s="37">
        <v>48122</v>
      </c>
      <c r="P22" s="51"/>
      <c r="Q22" s="51"/>
      <c r="R22" s="51"/>
      <c r="S22" s="51"/>
      <c r="T22" s="51"/>
      <c r="U22" s="51"/>
      <c r="V22" s="51"/>
      <c r="W22" s="51"/>
    </row>
    <row r="23" spans="2:23">
      <c r="B23" s="44" t="s">
        <v>5</v>
      </c>
      <c r="C23" s="45" t="s">
        <v>6</v>
      </c>
      <c r="D23" s="45" t="s">
        <v>7</v>
      </c>
      <c r="E23" s="45" t="s">
        <v>8</v>
      </c>
      <c r="F23" s="45" t="s">
        <v>9</v>
      </c>
      <c r="G23" s="45" t="s">
        <v>10</v>
      </c>
      <c r="H23" s="45" t="s">
        <v>7</v>
      </c>
      <c r="I23" s="45" t="s">
        <v>8</v>
      </c>
      <c r="J23" s="45" t="s">
        <v>9</v>
      </c>
      <c r="K23" s="45" t="s">
        <v>10</v>
      </c>
      <c r="P23" s="51"/>
      <c r="Q23" s="51"/>
      <c r="R23" s="51"/>
      <c r="S23" s="51"/>
      <c r="T23" s="51"/>
      <c r="U23" s="51"/>
      <c r="V23" s="51"/>
      <c r="W23" s="51"/>
    </row>
    <row r="24" spans="2:23">
      <c r="B24" s="40" t="s">
        <v>11</v>
      </c>
      <c r="C24" s="41">
        <v>14106250</v>
      </c>
      <c r="D24" s="42">
        <f>SUM(K16,P24)</f>
        <v>5770000</v>
      </c>
      <c r="E24" s="42">
        <f>SUM(D24,Q24)</f>
        <v>6620000</v>
      </c>
      <c r="F24" s="42">
        <f t="shared" ref="F24:K24" si="9">SUM(E24,R24)</f>
        <v>7470000</v>
      </c>
      <c r="G24" s="42">
        <f t="shared" si="9"/>
        <v>8320000</v>
      </c>
      <c r="H24" s="42">
        <f t="shared" si="9"/>
        <v>9220000</v>
      </c>
      <c r="I24" s="42">
        <f t="shared" si="9"/>
        <v>10120000</v>
      </c>
      <c r="J24" s="42">
        <f t="shared" si="9"/>
        <v>11020000</v>
      </c>
      <c r="K24" s="42">
        <f t="shared" si="9"/>
        <v>12206250</v>
      </c>
      <c r="P24" s="51">
        <v>850000</v>
      </c>
      <c r="Q24" s="51">
        <v>850000</v>
      </c>
      <c r="R24" s="51">
        <v>850000</v>
      </c>
      <c r="S24" s="51">
        <v>850000</v>
      </c>
      <c r="T24" s="51">
        <v>900000</v>
      </c>
      <c r="U24" s="51">
        <v>900000</v>
      </c>
      <c r="V24" s="51">
        <v>900000</v>
      </c>
      <c r="W24" s="51">
        <v>1186250</v>
      </c>
    </row>
    <row r="25" spans="2:23">
      <c r="B25" s="40" t="s">
        <v>12</v>
      </c>
      <c r="C25" s="41">
        <v>500000</v>
      </c>
      <c r="D25" s="42">
        <f t="shared" ref="D25:D26" si="10">SUM(K17,P25)</f>
        <v>200000</v>
      </c>
      <c r="E25" s="42">
        <f t="shared" ref="E25:E26" si="11">SUM(D25,Q25)</f>
        <v>200000</v>
      </c>
      <c r="F25" s="42">
        <f t="shared" ref="F25:F26" si="12">SUM(E25,R25)</f>
        <v>300000</v>
      </c>
      <c r="G25" s="42">
        <f t="shared" ref="G25:G26" si="13">SUM(F25,S25)</f>
        <v>300000</v>
      </c>
      <c r="H25" s="42">
        <f t="shared" ref="H25:H26" si="14">SUM(G25,T25)</f>
        <v>300000</v>
      </c>
      <c r="I25" s="42">
        <f t="shared" ref="I25:I26" si="15">SUM(H25,U25)</f>
        <v>300000</v>
      </c>
      <c r="J25" s="42">
        <f t="shared" ref="J25:J26" si="16">SUM(I25,V25)</f>
        <v>300000</v>
      </c>
      <c r="K25" s="42">
        <f t="shared" ref="K25:K26" si="17">SUM(J25,W25)</f>
        <v>500000</v>
      </c>
      <c r="P25" s="51">
        <v>0</v>
      </c>
      <c r="Q25" s="51">
        <v>0</v>
      </c>
      <c r="R25" s="51">
        <v>100000</v>
      </c>
      <c r="S25" s="51">
        <v>0</v>
      </c>
      <c r="T25" s="51">
        <v>0</v>
      </c>
      <c r="U25" s="51">
        <v>0</v>
      </c>
      <c r="V25" s="51">
        <v>0</v>
      </c>
      <c r="W25" s="51">
        <v>200000</v>
      </c>
    </row>
    <row r="26" spans="2:23">
      <c r="B26" s="40" t="s">
        <v>13</v>
      </c>
      <c r="C26" s="41">
        <v>768750</v>
      </c>
      <c r="D26" s="42">
        <f t="shared" si="10"/>
        <v>435000</v>
      </c>
      <c r="E26" s="42">
        <f t="shared" si="11"/>
        <v>470000</v>
      </c>
      <c r="F26" s="42">
        <f t="shared" si="12"/>
        <v>505000</v>
      </c>
      <c r="G26" s="42">
        <f t="shared" si="13"/>
        <v>540000</v>
      </c>
      <c r="H26" s="42">
        <f t="shared" si="14"/>
        <v>575000</v>
      </c>
      <c r="I26" s="42">
        <f t="shared" si="15"/>
        <v>615000</v>
      </c>
      <c r="J26" s="42">
        <f t="shared" si="16"/>
        <v>655000</v>
      </c>
      <c r="K26" s="42">
        <f t="shared" si="17"/>
        <v>700000</v>
      </c>
      <c r="P26" s="51">
        <v>35000</v>
      </c>
      <c r="Q26" s="51">
        <v>35000</v>
      </c>
      <c r="R26" s="51">
        <v>35000</v>
      </c>
      <c r="S26" s="51">
        <v>35000</v>
      </c>
      <c r="T26" s="51">
        <v>35000</v>
      </c>
      <c r="U26" s="51">
        <v>40000</v>
      </c>
      <c r="V26" s="51">
        <v>40000</v>
      </c>
      <c r="W26" s="51">
        <v>45000</v>
      </c>
    </row>
    <row r="27" spans="2:23">
      <c r="P27" s="51"/>
      <c r="Q27" s="51"/>
      <c r="R27" s="51"/>
      <c r="S27" s="51"/>
      <c r="T27" s="51"/>
      <c r="U27" s="51"/>
      <c r="V27" s="51"/>
      <c r="W27" s="51"/>
    </row>
    <row r="28" spans="2:23">
      <c r="C28" s="38" t="s">
        <v>2</v>
      </c>
      <c r="D28" s="39">
        <v>48122</v>
      </c>
      <c r="E28" s="39">
        <v>48214</v>
      </c>
      <c r="F28" s="39">
        <v>48305</v>
      </c>
      <c r="G28" s="39">
        <v>48396</v>
      </c>
      <c r="H28" s="39">
        <v>48488</v>
      </c>
      <c r="I28" s="39">
        <v>48580</v>
      </c>
      <c r="J28" s="39">
        <v>48670</v>
      </c>
      <c r="K28" s="39">
        <v>48761</v>
      </c>
      <c r="P28" s="51"/>
      <c r="Q28" s="51"/>
      <c r="R28" s="51"/>
      <c r="S28" s="51"/>
      <c r="T28" s="51"/>
      <c r="U28" s="51"/>
      <c r="V28" s="51"/>
      <c r="W28" s="51"/>
    </row>
    <row r="29" spans="2:23">
      <c r="C29" s="38" t="s">
        <v>3</v>
      </c>
      <c r="D29" s="39">
        <v>48213</v>
      </c>
      <c r="E29" s="39">
        <v>48304</v>
      </c>
      <c r="F29" s="39">
        <v>48395</v>
      </c>
      <c r="G29" s="39">
        <v>48487</v>
      </c>
      <c r="H29" s="39">
        <v>48579</v>
      </c>
      <c r="I29" s="39">
        <v>48669</v>
      </c>
      <c r="J29" s="39">
        <v>48760</v>
      </c>
      <c r="K29" s="39">
        <v>48852</v>
      </c>
      <c r="P29" s="51"/>
      <c r="Q29" s="51"/>
      <c r="R29" s="51"/>
      <c r="S29" s="51"/>
      <c r="T29" s="51"/>
      <c r="U29" s="51"/>
      <c r="V29" s="51"/>
      <c r="W29" s="51"/>
    </row>
    <row r="30" spans="2:23">
      <c r="C30" s="38" t="s">
        <v>4</v>
      </c>
      <c r="D30" s="37">
        <v>48214</v>
      </c>
      <c r="E30" s="37">
        <v>48305</v>
      </c>
      <c r="F30" s="37">
        <v>48396</v>
      </c>
      <c r="G30" s="37">
        <v>48488</v>
      </c>
      <c r="H30" s="37">
        <v>48580</v>
      </c>
      <c r="I30" s="37">
        <v>48670</v>
      </c>
      <c r="J30" s="37">
        <v>48761</v>
      </c>
      <c r="K30" s="37">
        <v>48853</v>
      </c>
      <c r="P30" s="51"/>
      <c r="Q30" s="51"/>
      <c r="R30" s="51"/>
      <c r="S30" s="51"/>
      <c r="T30" s="51"/>
      <c r="U30" s="51"/>
      <c r="V30" s="51"/>
      <c r="W30" s="51"/>
    </row>
    <row r="31" spans="2:23">
      <c r="B31" s="44" t="s">
        <v>5</v>
      </c>
      <c r="C31" s="45" t="s">
        <v>6</v>
      </c>
      <c r="D31" s="45" t="s">
        <v>7</v>
      </c>
      <c r="E31" s="45" t="s">
        <v>8</v>
      </c>
      <c r="F31" s="45" t="s">
        <v>9</v>
      </c>
      <c r="G31" s="45" t="s">
        <v>10</v>
      </c>
      <c r="H31" s="45" t="s">
        <v>7</v>
      </c>
      <c r="I31" s="45" t="s">
        <v>8</v>
      </c>
      <c r="J31" s="45" t="s">
        <v>9</v>
      </c>
      <c r="K31" s="45" t="s">
        <v>10</v>
      </c>
      <c r="P31" s="51"/>
      <c r="Q31" s="51"/>
      <c r="R31" s="51"/>
      <c r="S31" s="51"/>
      <c r="T31" s="51"/>
      <c r="U31" s="51"/>
      <c r="V31" s="51"/>
      <c r="W31" s="51"/>
    </row>
    <row r="32" spans="2:23">
      <c r="B32" s="40" t="s">
        <v>11</v>
      </c>
      <c r="C32" s="41">
        <v>14106250</v>
      </c>
      <c r="D32" s="42">
        <f>SUM(K24,P32)</f>
        <v>14106250</v>
      </c>
      <c r="E32" s="42">
        <f>SUM(D32,Q32)</f>
        <v>14106250</v>
      </c>
      <c r="F32" s="43"/>
      <c r="G32" s="43"/>
      <c r="H32" s="43"/>
      <c r="I32" s="43"/>
      <c r="J32" s="43"/>
      <c r="K32" s="43"/>
      <c r="P32" s="51">
        <v>1900000</v>
      </c>
      <c r="Q32" s="51">
        <v>0</v>
      </c>
      <c r="R32" s="51"/>
      <c r="S32" s="51"/>
      <c r="T32" s="51"/>
      <c r="U32" s="51"/>
      <c r="V32" s="51"/>
      <c r="W32" s="51"/>
    </row>
    <row r="33" spans="2:23">
      <c r="B33" s="40" t="s">
        <v>12</v>
      </c>
      <c r="C33" s="41">
        <v>500000</v>
      </c>
      <c r="D33" s="42">
        <f t="shared" ref="D33:D34" si="18">SUM(K25,P33)</f>
        <v>500000</v>
      </c>
      <c r="E33" s="42">
        <f t="shared" ref="E33:E34" si="19">SUM(D33,Q33)</f>
        <v>500000</v>
      </c>
      <c r="F33" s="43"/>
      <c r="G33" s="43"/>
      <c r="H33" s="43"/>
      <c r="I33" s="43"/>
      <c r="J33" s="43"/>
      <c r="K33" s="43"/>
      <c r="P33" s="51">
        <v>0</v>
      </c>
      <c r="Q33" s="51">
        <v>0</v>
      </c>
      <c r="R33" s="51"/>
      <c r="S33" s="51"/>
      <c r="T33" s="51"/>
      <c r="U33" s="51"/>
      <c r="V33" s="51"/>
      <c r="W33" s="51"/>
    </row>
    <row r="34" spans="2:23">
      <c r="B34" s="40" t="s">
        <v>13</v>
      </c>
      <c r="C34" s="41">
        <v>768750</v>
      </c>
      <c r="D34" s="42">
        <f t="shared" si="18"/>
        <v>748750</v>
      </c>
      <c r="E34" s="42">
        <f t="shared" si="19"/>
        <v>768750</v>
      </c>
      <c r="F34" s="43"/>
      <c r="G34" s="43"/>
      <c r="H34" s="43"/>
      <c r="I34" s="43"/>
      <c r="J34" s="43"/>
      <c r="K34" s="43"/>
      <c r="P34" s="51">
        <v>48750</v>
      </c>
      <c r="Q34" s="51">
        <v>20000</v>
      </c>
      <c r="R34" s="51"/>
      <c r="S34" s="51"/>
      <c r="T34" s="51"/>
      <c r="U34" s="51"/>
      <c r="V34" s="51"/>
      <c r="W34" s="51"/>
    </row>
    <row r="37" spans="2:23">
      <c r="E37" s="48"/>
      <c r="F37" s="47"/>
      <c r="P37" s="48" t="s">
        <v>14</v>
      </c>
      <c r="Q37" s="48"/>
      <c r="R37" s="48"/>
    </row>
    <row r="38" spans="2:23">
      <c r="G38" s="50"/>
      <c r="P38" s="48" t="s">
        <v>11</v>
      </c>
      <c r="Q38" s="49">
        <v>14106250</v>
      </c>
      <c r="R38" s="49">
        <f>Q38-E32</f>
        <v>0</v>
      </c>
    </row>
    <row r="39" spans="2:23">
      <c r="P39" s="48" t="s">
        <v>12</v>
      </c>
      <c r="Q39" s="49">
        <v>500000</v>
      </c>
      <c r="R39" s="49">
        <f>Q39-E33</f>
        <v>0</v>
      </c>
    </row>
    <row r="40" spans="2:23">
      <c r="P40" s="48" t="s">
        <v>13</v>
      </c>
      <c r="Q40" s="49">
        <v>768750</v>
      </c>
      <c r="R40" s="49">
        <f>Q40-E34</f>
        <v>0</v>
      </c>
    </row>
  </sheetData>
  <mergeCells count="1">
    <mergeCell ref="A2:K2"/>
  </mergeCells>
  <phoneticPr fontId="11" type="noConversion"/>
  <pageMargins left="0.7" right="0.7" top="0.75" bottom="0.75" header="0.3" footer="0.3"/>
  <pageSetup scale="61" orientation="landscape" r:id="rId1"/>
  <ignoredErrors>
    <ignoredError sqref="E8:K8 E9:K10" formulaRange="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E2284-8CC0-4F92-A1D8-6351B3098008}">
  <sheetPr>
    <tabColor rgb="FF2A5F81"/>
    <pageSetUpPr fitToPage="1"/>
  </sheetPr>
  <dimension ref="A1:W34"/>
  <sheetViews>
    <sheetView showGridLines="0" tabSelected="1" zoomScale="85" zoomScaleNormal="85" workbookViewId="0">
      <selection activeCell="O1" sqref="O1"/>
    </sheetView>
  </sheetViews>
  <sheetFormatPr defaultColWidth="9.140625" defaultRowHeight="14.45"/>
  <cols>
    <col min="1" max="1" width="3" style="1" customWidth="1"/>
    <col min="2" max="2" width="52.140625" style="1" bestFit="1" customWidth="1"/>
    <col min="3" max="3" width="16" style="1" bestFit="1" customWidth="1"/>
    <col min="4" max="11" width="15.7109375" style="1" customWidth="1"/>
    <col min="12" max="14" width="9.140625" style="1"/>
    <col min="15" max="15" width="0" style="1" hidden="1" customWidth="1"/>
    <col min="16" max="16" width="9.85546875" style="1" hidden="1" customWidth="1"/>
    <col min="17" max="17" width="14.85546875" style="1" hidden="1" customWidth="1"/>
    <col min="18" max="22" width="9.28515625" style="1" hidden="1" customWidth="1"/>
    <col min="23" max="23" width="9.85546875" style="1" hidden="1" customWidth="1"/>
    <col min="24" max="24" width="0" style="1" hidden="1" customWidth="1"/>
    <col min="25" max="16384" width="9.140625" style="1"/>
  </cols>
  <sheetData>
    <row r="1" spans="1:23" ht="25.9">
      <c r="A1" s="46" t="s">
        <v>15</v>
      </c>
    </row>
    <row r="2" spans="1:23" ht="95.25" customHeight="1">
      <c r="A2" s="54" t="s">
        <v>1</v>
      </c>
      <c r="B2" s="54"/>
      <c r="C2" s="54"/>
      <c r="D2" s="54"/>
      <c r="E2" s="54"/>
      <c r="F2" s="54"/>
      <c r="G2" s="54"/>
      <c r="H2" s="54"/>
      <c r="I2" s="54"/>
      <c r="J2" s="54"/>
      <c r="K2" s="54"/>
    </row>
    <row r="4" spans="1:23">
      <c r="C4" s="38" t="s">
        <v>2</v>
      </c>
      <c r="D4" s="39">
        <v>45931</v>
      </c>
      <c r="E4" s="39">
        <v>46023</v>
      </c>
      <c r="F4" s="39">
        <v>46113</v>
      </c>
      <c r="G4" s="39">
        <v>46204</v>
      </c>
      <c r="H4" s="39">
        <v>46296</v>
      </c>
      <c r="I4" s="39">
        <v>46388</v>
      </c>
      <c r="J4" s="39">
        <v>46478</v>
      </c>
      <c r="K4" s="39">
        <v>46569</v>
      </c>
    </row>
    <row r="5" spans="1:23">
      <c r="C5" s="38" t="s">
        <v>3</v>
      </c>
      <c r="D5" s="39">
        <v>46022</v>
      </c>
      <c r="E5" s="39">
        <v>46112</v>
      </c>
      <c r="F5" s="39">
        <v>46203</v>
      </c>
      <c r="G5" s="39">
        <v>46295</v>
      </c>
      <c r="H5" s="39">
        <v>46387</v>
      </c>
      <c r="I5" s="39">
        <v>46477</v>
      </c>
      <c r="J5" s="39">
        <v>46568</v>
      </c>
      <c r="K5" s="39">
        <v>46660</v>
      </c>
    </row>
    <row r="6" spans="1:23">
      <c r="C6" s="38" t="s">
        <v>4</v>
      </c>
      <c r="D6" s="37">
        <v>46023</v>
      </c>
      <c r="E6" s="37">
        <v>46113</v>
      </c>
      <c r="F6" s="37">
        <v>46204</v>
      </c>
      <c r="G6" s="37">
        <v>46296</v>
      </c>
      <c r="H6" s="37">
        <v>46388</v>
      </c>
      <c r="I6" s="37">
        <v>46478</v>
      </c>
      <c r="J6" s="37">
        <v>46569</v>
      </c>
      <c r="K6" s="37">
        <v>46661</v>
      </c>
    </row>
    <row r="7" spans="1:23">
      <c r="B7" s="44" t="s">
        <v>16</v>
      </c>
      <c r="C7" s="45" t="s">
        <v>17</v>
      </c>
      <c r="D7" s="45" t="s">
        <v>7</v>
      </c>
      <c r="E7" s="45" t="s">
        <v>8</v>
      </c>
      <c r="F7" s="45" t="s">
        <v>9</v>
      </c>
      <c r="G7" s="45" t="s">
        <v>10</v>
      </c>
      <c r="H7" s="45" t="s">
        <v>7</v>
      </c>
      <c r="I7" s="45" t="s">
        <v>8</v>
      </c>
      <c r="J7" s="45" t="s">
        <v>9</v>
      </c>
      <c r="K7" s="45" t="s">
        <v>10</v>
      </c>
    </row>
    <row r="8" spans="1:23" ht="28.9">
      <c r="B8" s="53" t="s">
        <v>18</v>
      </c>
      <c r="C8" s="52">
        <v>4</v>
      </c>
      <c r="D8" s="43"/>
      <c r="E8" s="42">
        <f>SUM($P$8:Q8)</f>
        <v>0</v>
      </c>
      <c r="F8" s="42">
        <f>SUM($P$8:R8)</f>
        <v>0</v>
      </c>
      <c r="G8" s="42">
        <f>SUM($P$8:S8)</f>
        <v>0</v>
      </c>
      <c r="H8" s="42">
        <f>SUM($P$8:T8)</f>
        <v>0</v>
      </c>
      <c r="I8" s="42">
        <f>SUM($P$8:U8)</f>
        <v>0</v>
      </c>
      <c r="J8" s="42">
        <f>SUM($P$8:V8)</f>
        <v>0</v>
      </c>
      <c r="K8" s="42">
        <f>SUM($P$8:W8)</f>
        <v>0</v>
      </c>
      <c r="P8" s="51"/>
      <c r="Q8" s="51">
        <v>0</v>
      </c>
      <c r="R8" s="51">
        <v>0</v>
      </c>
      <c r="S8" s="51">
        <v>0</v>
      </c>
      <c r="T8" s="51">
        <v>0</v>
      </c>
      <c r="U8" s="51">
        <v>0</v>
      </c>
      <c r="V8" s="51">
        <v>0</v>
      </c>
      <c r="W8" s="51">
        <v>0</v>
      </c>
    </row>
    <row r="9" spans="1:23" ht="28.9">
      <c r="B9" s="53" t="s">
        <v>19</v>
      </c>
      <c r="C9" s="52">
        <v>1</v>
      </c>
      <c r="D9" s="43"/>
      <c r="E9" s="42">
        <f>SUM($P$9:Q9)</f>
        <v>0</v>
      </c>
      <c r="F9" s="42">
        <f>SUM($P$9:R9)</f>
        <v>0</v>
      </c>
      <c r="G9" s="42">
        <f>SUM($P$9:S9)</f>
        <v>0</v>
      </c>
      <c r="H9" s="42">
        <f>SUM($P$9:T9)</f>
        <v>0</v>
      </c>
      <c r="I9" s="42">
        <f>SUM($P$9:U9)</f>
        <v>0</v>
      </c>
      <c r="J9" s="42">
        <f>SUM($P$9:V9)</f>
        <v>0</v>
      </c>
      <c r="K9" s="42">
        <f>SUM($P$9:W9)</f>
        <v>0</v>
      </c>
      <c r="P9" s="51"/>
      <c r="Q9" s="51">
        <v>0</v>
      </c>
      <c r="R9" s="51">
        <v>0</v>
      </c>
      <c r="S9" s="51">
        <v>0</v>
      </c>
      <c r="T9" s="51">
        <v>0</v>
      </c>
      <c r="U9" s="51">
        <v>0</v>
      </c>
      <c r="V9" s="51">
        <v>0</v>
      </c>
      <c r="W9" s="51">
        <v>0</v>
      </c>
    </row>
    <row r="10" spans="1:23">
      <c r="P10" s="51"/>
      <c r="Q10" s="51"/>
      <c r="R10" s="51"/>
      <c r="S10" s="51"/>
      <c r="T10" s="51"/>
      <c r="U10" s="51"/>
      <c r="V10" s="51"/>
      <c r="W10" s="51"/>
    </row>
    <row r="11" spans="1:23">
      <c r="C11" s="38" t="s">
        <v>2</v>
      </c>
      <c r="D11" s="39">
        <v>46661</v>
      </c>
      <c r="E11" s="39">
        <v>46753</v>
      </c>
      <c r="F11" s="39">
        <v>46844</v>
      </c>
      <c r="G11" s="39">
        <v>46935</v>
      </c>
      <c r="H11" s="39">
        <v>47027</v>
      </c>
      <c r="I11" s="39">
        <v>47119</v>
      </c>
      <c r="J11" s="39">
        <v>47209</v>
      </c>
      <c r="K11" s="39">
        <v>47300</v>
      </c>
      <c r="P11" s="51"/>
      <c r="Q11" s="51"/>
      <c r="R11" s="51"/>
      <c r="S11" s="51"/>
      <c r="T11" s="51"/>
      <c r="U11" s="51"/>
      <c r="V11" s="51"/>
      <c r="W11" s="51"/>
    </row>
    <row r="12" spans="1:23">
      <c r="C12" s="38" t="s">
        <v>3</v>
      </c>
      <c r="D12" s="39">
        <v>46752</v>
      </c>
      <c r="E12" s="39">
        <v>46843</v>
      </c>
      <c r="F12" s="39">
        <v>46934</v>
      </c>
      <c r="G12" s="39">
        <v>47026</v>
      </c>
      <c r="H12" s="39">
        <v>47118</v>
      </c>
      <c r="I12" s="39">
        <v>47208</v>
      </c>
      <c r="J12" s="39">
        <v>47299</v>
      </c>
      <c r="K12" s="39">
        <v>47391</v>
      </c>
      <c r="P12" s="51"/>
      <c r="Q12" s="51"/>
      <c r="R12" s="51"/>
      <c r="S12" s="51"/>
      <c r="T12" s="51"/>
      <c r="U12" s="51"/>
      <c r="V12" s="51"/>
      <c r="W12" s="51"/>
    </row>
    <row r="13" spans="1:23">
      <c r="C13" s="38" t="s">
        <v>4</v>
      </c>
      <c r="D13" s="37">
        <v>46753</v>
      </c>
      <c r="E13" s="37">
        <v>46844</v>
      </c>
      <c r="F13" s="37">
        <v>46935</v>
      </c>
      <c r="G13" s="37">
        <v>47027</v>
      </c>
      <c r="H13" s="37">
        <v>47119</v>
      </c>
      <c r="I13" s="37">
        <v>47209</v>
      </c>
      <c r="J13" s="37">
        <v>47300</v>
      </c>
      <c r="K13" s="37">
        <v>47392</v>
      </c>
      <c r="P13" s="51"/>
      <c r="Q13" s="51"/>
      <c r="R13" s="51"/>
      <c r="S13" s="51"/>
      <c r="T13" s="51"/>
      <c r="U13" s="51"/>
      <c r="V13" s="51"/>
      <c r="W13" s="51"/>
    </row>
    <row r="14" spans="1:23">
      <c r="B14" s="44" t="s">
        <v>20</v>
      </c>
      <c r="C14" s="45" t="s">
        <v>17</v>
      </c>
      <c r="D14" s="45" t="s">
        <v>7</v>
      </c>
      <c r="E14" s="45" t="s">
        <v>8</v>
      </c>
      <c r="F14" s="45" t="s">
        <v>9</v>
      </c>
      <c r="G14" s="45" t="s">
        <v>10</v>
      </c>
      <c r="H14" s="45" t="s">
        <v>7</v>
      </c>
      <c r="I14" s="45" t="s">
        <v>8</v>
      </c>
      <c r="J14" s="45" t="s">
        <v>9</v>
      </c>
      <c r="K14" s="45" t="s">
        <v>10</v>
      </c>
      <c r="P14" s="51"/>
      <c r="Q14" s="51"/>
      <c r="R14" s="51"/>
      <c r="S14" s="51"/>
      <c r="T14" s="51"/>
      <c r="U14" s="51"/>
      <c r="V14" s="51"/>
      <c r="W14" s="51"/>
    </row>
    <row r="15" spans="1:23" ht="28.9">
      <c r="B15" s="53" t="s">
        <v>18</v>
      </c>
      <c r="C15" s="52">
        <v>4</v>
      </c>
      <c r="D15" s="42">
        <f>SUM(K8,P15)</f>
        <v>0</v>
      </c>
      <c r="E15" s="42">
        <f>SUM(D15,Q15)</f>
        <v>0</v>
      </c>
      <c r="F15" s="42">
        <f t="shared" ref="F15:K15" si="0">SUM(E15,R15)</f>
        <v>0</v>
      </c>
      <c r="G15" s="42">
        <f t="shared" si="0"/>
        <v>0</v>
      </c>
      <c r="H15" s="42">
        <f t="shared" si="0"/>
        <v>0</v>
      </c>
      <c r="I15" s="42">
        <f t="shared" si="0"/>
        <v>0</v>
      </c>
      <c r="J15" s="42">
        <f t="shared" si="0"/>
        <v>0</v>
      </c>
      <c r="K15" s="42">
        <f t="shared" si="0"/>
        <v>1</v>
      </c>
      <c r="P15" s="51">
        <v>0</v>
      </c>
      <c r="Q15" s="51">
        <v>0</v>
      </c>
      <c r="R15" s="51">
        <v>0</v>
      </c>
      <c r="S15" s="51">
        <v>0</v>
      </c>
      <c r="T15" s="51">
        <v>0</v>
      </c>
      <c r="U15" s="51">
        <v>0</v>
      </c>
      <c r="V15" s="51">
        <v>0</v>
      </c>
      <c r="W15" s="51">
        <v>1</v>
      </c>
    </row>
    <row r="16" spans="1:23" ht="28.9">
      <c r="B16" s="53" t="s">
        <v>19</v>
      </c>
      <c r="C16" s="52">
        <v>1</v>
      </c>
      <c r="D16" s="42">
        <f>SUM(K9,P16)</f>
        <v>0</v>
      </c>
      <c r="E16" s="42">
        <f>SUM(D16,Q16)</f>
        <v>0</v>
      </c>
      <c r="F16" s="42">
        <f t="shared" ref="F16" si="1">SUM(E16,R16)</f>
        <v>0</v>
      </c>
      <c r="G16" s="42">
        <f t="shared" ref="G16" si="2">SUM(F16,S16)</f>
        <v>0</v>
      </c>
      <c r="H16" s="42">
        <f t="shared" ref="H16" si="3">SUM(G16,T16)</f>
        <v>0</v>
      </c>
      <c r="I16" s="42">
        <f t="shared" ref="I16" si="4">SUM(H16,U16)</f>
        <v>0</v>
      </c>
      <c r="J16" s="42">
        <f t="shared" ref="J16" si="5">SUM(I16,V16)</f>
        <v>0</v>
      </c>
      <c r="K16" s="42">
        <f t="shared" ref="K16" si="6">SUM(J16,W16)</f>
        <v>0</v>
      </c>
      <c r="P16" s="51">
        <v>0</v>
      </c>
      <c r="Q16" s="51">
        <v>0</v>
      </c>
      <c r="R16" s="51">
        <v>0</v>
      </c>
      <c r="S16" s="51">
        <v>0</v>
      </c>
      <c r="T16" s="51">
        <v>0</v>
      </c>
      <c r="U16" s="51">
        <v>0</v>
      </c>
      <c r="V16" s="51">
        <v>0</v>
      </c>
      <c r="W16" s="51">
        <v>0</v>
      </c>
    </row>
    <row r="17" spans="2:23">
      <c r="P17" s="51"/>
      <c r="Q17" s="51"/>
      <c r="R17" s="51"/>
      <c r="S17" s="51"/>
      <c r="T17" s="51"/>
      <c r="U17" s="51"/>
      <c r="V17" s="51"/>
      <c r="W17" s="51"/>
    </row>
    <row r="18" spans="2:23">
      <c r="C18" s="38" t="s">
        <v>2</v>
      </c>
      <c r="D18" s="39">
        <v>47392</v>
      </c>
      <c r="E18" s="39">
        <v>47484</v>
      </c>
      <c r="F18" s="39">
        <v>47574</v>
      </c>
      <c r="G18" s="39">
        <v>47665</v>
      </c>
      <c r="H18" s="39">
        <v>47757</v>
      </c>
      <c r="I18" s="39">
        <v>47849</v>
      </c>
      <c r="J18" s="39">
        <v>47939</v>
      </c>
      <c r="K18" s="39">
        <v>48030</v>
      </c>
      <c r="P18" s="51"/>
      <c r="Q18" s="51"/>
      <c r="R18" s="51"/>
      <c r="S18" s="51"/>
      <c r="T18" s="51"/>
      <c r="U18" s="51"/>
      <c r="V18" s="51"/>
      <c r="W18" s="51"/>
    </row>
    <row r="19" spans="2:23">
      <c r="C19" s="38" t="s">
        <v>3</v>
      </c>
      <c r="D19" s="39">
        <v>47483</v>
      </c>
      <c r="E19" s="39">
        <v>47573</v>
      </c>
      <c r="F19" s="39">
        <v>47664</v>
      </c>
      <c r="G19" s="39">
        <v>47756</v>
      </c>
      <c r="H19" s="39">
        <v>47848</v>
      </c>
      <c r="I19" s="39">
        <v>47938</v>
      </c>
      <c r="J19" s="39">
        <v>48029</v>
      </c>
      <c r="K19" s="39">
        <v>48121</v>
      </c>
      <c r="P19" s="51"/>
      <c r="Q19" s="51"/>
      <c r="R19" s="51"/>
      <c r="S19" s="51"/>
      <c r="T19" s="51"/>
      <c r="U19" s="51"/>
      <c r="V19" s="51"/>
      <c r="W19" s="51"/>
    </row>
    <row r="20" spans="2:23">
      <c r="C20" s="38" t="s">
        <v>4</v>
      </c>
      <c r="D20" s="37">
        <v>47484</v>
      </c>
      <c r="E20" s="37">
        <v>47574</v>
      </c>
      <c r="F20" s="37">
        <v>47665</v>
      </c>
      <c r="G20" s="37">
        <v>47757</v>
      </c>
      <c r="H20" s="37">
        <v>47849</v>
      </c>
      <c r="I20" s="37">
        <v>47939</v>
      </c>
      <c r="J20" s="37">
        <v>48030</v>
      </c>
      <c r="K20" s="37">
        <v>48122</v>
      </c>
      <c r="P20" s="51"/>
      <c r="Q20" s="51"/>
      <c r="R20" s="51"/>
      <c r="S20" s="51"/>
      <c r="T20" s="51"/>
      <c r="U20" s="51"/>
      <c r="V20" s="51"/>
      <c r="W20" s="51"/>
    </row>
    <row r="21" spans="2:23">
      <c r="B21" s="44" t="s">
        <v>20</v>
      </c>
      <c r="C21" s="45" t="s">
        <v>17</v>
      </c>
      <c r="D21" s="45" t="s">
        <v>7</v>
      </c>
      <c r="E21" s="45" t="s">
        <v>8</v>
      </c>
      <c r="F21" s="45" t="s">
        <v>9</v>
      </c>
      <c r="G21" s="45" t="s">
        <v>10</v>
      </c>
      <c r="H21" s="45" t="s">
        <v>7</v>
      </c>
      <c r="I21" s="45" t="s">
        <v>8</v>
      </c>
      <c r="J21" s="45" t="s">
        <v>9</v>
      </c>
      <c r="K21" s="45" t="s">
        <v>10</v>
      </c>
      <c r="P21" s="51"/>
      <c r="Q21" s="51"/>
      <c r="R21" s="51"/>
      <c r="S21" s="51"/>
      <c r="T21" s="51"/>
      <c r="U21" s="51"/>
      <c r="V21" s="51"/>
      <c r="W21" s="51"/>
    </row>
    <row r="22" spans="2:23" ht="28.9">
      <c r="B22" s="53" t="s">
        <v>18</v>
      </c>
      <c r="C22" s="52">
        <v>4</v>
      </c>
      <c r="D22" s="42">
        <f>SUM(K15,P22)</f>
        <v>1</v>
      </c>
      <c r="E22" s="42">
        <f>SUM(D22,Q22)</f>
        <v>1</v>
      </c>
      <c r="F22" s="42">
        <f t="shared" ref="F22:K22" si="7">SUM(E22,R22)</f>
        <v>1</v>
      </c>
      <c r="G22" s="42">
        <f t="shared" si="7"/>
        <v>3</v>
      </c>
      <c r="H22" s="42">
        <f t="shared" si="7"/>
        <v>3</v>
      </c>
      <c r="I22" s="42">
        <f t="shared" si="7"/>
        <v>3</v>
      </c>
      <c r="J22" s="42">
        <f t="shared" si="7"/>
        <v>3</v>
      </c>
      <c r="K22" s="42">
        <f t="shared" si="7"/>
        <v>4</v>
      </c>
      <c r="P22" s="51">
        <v>0</v>
      </c>
      <c r="Q22" s="51">
        <v>0</v>
      </c>
      <c r="R22" s="51">
        <v>0</v>
      </c>
      <c r="S22" s="51">
        <v>2</v>
      </c>
      <c r="T22" s="51">
        <v>0</v>
      </c>
      <c r="U22" s="51">
        <v>0</v>
      </c>
      <c r="V22" s="51">
        <v>0</v>
      </c>
      <c r="W22" s="51">
        <v>1</v>
      </c>
    </row>
    <row r="23" spans="2:23" ht="28.9">
      <c r="B23" s="53" t="s">
        <v>19</v>
      </c>
      <c r="C23" s="52">
        <v>1</v>
      </c>
      <c r="D23" s="42">
        <f>SUM(K16,P23)</f>
        <v>0</v>
      </c>
      <c r="E23" s="42">
        <f>SUM(D23,Q23)</f>
        <v>0</v>
      </c>
      <c r="F23" s="42">
        <f t="shared" ref="F23" si="8">SUM(E23,R23)</f>
        <v>0</v>
      </c>
      <c r="G23" s="42">
        <f t="shared" ref="G23" si="9">SUM(F23,S23)</f>
        <v>0</v>
      </c>
      <c r="H23" s="42">
        <f t="shared" ref="H23" si="10">SUM(G23,T23)</f>
        <v>0</v>
      </c>
      <c r="I23" s="42">
        <f t="shared" ref="I23" si="11">SUM(H23,U23)</f>
        <v>0</v>
      </c>
      <c r="J23" s="42">
        <f t="shared" ref="J23" si="12">SUM(I23,V23)</f>
        <v>0</v>
      </c>
      <c r="K23" s="42">
        <f t="shared" ref="K23" si="13">SUM(J23,W23)</f>
        <v>0</v>
      </c>
      <c r="P23" s="51">
        <v>0</v>
      </c>
      <c r="Q23" s="51">
        <v>0</v>
      </c>
      <c r="R23" s="51">
        <v>0</v>
      </c>
      <c r="S23" s="51">
        <v>0</v>
      </c>
      <c r="T23" s="51">
        <v>0</v>
      </c>
      <c r="U23" s="51">
        <v>0</v>
      </c>
      <c r="V23" s="51">
        <v>0</v>
      </c>
      <c r="W23" s="51">
        <v>0</v>
      </c>
    </row>
    <row r="24" spans="2:23">
      <c r="P24" s="51"/>
      <c r="Q24" s="51"/>
      <c r="R24" s="51"/>
      <c r="S24" s="51"/>
      <c r="T24" s="51"/>
      <c r="U24" s="51"/>
      <c r="V24" s="51"/>
      <c r="W24" s="51"/>
    </row>
    <row r="25" spans="2:23">
      <c r="C25" s="38" t="s">
        <v>2</v>
      </c>
      <c r="D25" s="39">
        <v>48122</v>
      </c>
      <c r="E25" s="39">
        <v>48214</v>
      </c>
      <c r="F25" s="39">
        <v>48305</v>
      </c>
      <c r="G25" s="39">
        <v>48396</v>
      </c>
      <c r="H25" s="39">
        <v>48488</v>
      </c>
      <c r="I25" s="39">
        <v>48580</v>
      </c>
      <c r="J25" s="39">
        <v>48670</v>
      </c>
      <c r="K25" s="39">
        <v>48761</v>
      </c>
      <c r="P25" s="51"/>
      <c r="Q25" s="51"/>
      <c r="R25" s="51"/>
      <c r="S25" s="51"/>
      <c r="T25" s="51"/>
      <c r="U25" s="51"/>
      <c r="V25" s="51"/>
      <c r="W25" s="51"/>
    </row>
    <row r="26" spans="2:23">
      <c r="C26" s="38" t="s">
        <v>3</v>
      </c>
      <c r="D26" s="39">
        <v>48213</v>
      </c>
      <c r="E26" s="39">
        <v>48304</v>
      </c>
      <c r="F26" s="39">
        <v>48395</v>
      </c>
      <c r="G26" s="39">
        <v>48487</v>
      </c>
      <c r="H26" s="39">
        <v>48579</v>
      </c>
      <c r="I26" s="39">
        <v>48669</v>
      </c>
      <c r="J26" s="39">
        <v>48760</v>
      </c>
      <c r="K26" s="39">
        <v>48852</v>
      </c>
      <c r="P26" s="51"/>
      <c r="Q26" s="51"/>
      <c r="R26" s="51"/>
      <c r="S26" s="51"/>
      <c r="T26" s="51"/>
      <c r="U26" s="51"/>
      <c r="V26" s="51"/>
      <c r="W26" s="51"/>
    </row>
    <row r="27" spans="2:23">
      <c r="C27" s="38" t="s">
        <v>4</v>
      </c>
      <c r="D27" s="37">
        <v>48214</v>
      </c>
      <c r="E27" s="37">
        <v>48305</v>
      </c>
      <c r="F27" s="37">
        <v>48396</v>
      </c>
      <c r="G27" s="37">
        <v>48488</v>
      </c>
      <c r="H27" s="37">
        <v>48580</v>
      </c>
      <c r="I27" s="37">
        <v>48670</v>
      </c>
      <c r="J27" s="37">
        <v>48761</v>
      </c>
      <c r="K27" s="37">
        <v>48853</v>
      </c>
      <c r="P27" s="51"/>
      <c r="Q27" s="51"/>
      <c r="R27" s="51"/>
      <c r="S27" s="51"/>
      <c r="T27" s="51"/>
      <c r="U27" s="51"/>
      <c r="V27" s="51"/>
      <c r="W27" s="51"/>
    </row>
    <row r="28" spans="2:23">
      <c r="B28" s="44" t="s">
        <v>20</v>
      </c>
      <c r="C28" s="45" t="s">
        <v>17</v>
      </c>
      <c r="D28" s="45" t="s">
        <v>7</v>
      </c>
      <c r="E28" s="45" t="s">
        <v>8</v>
      </c>
      <c r="F28" s="45" t="s">
        <v>9</v>
      </c>
      <c r="G28" s="45" t="s">
        <v>10</v>
      </c>
      <c r="H28" s="45" t="s">
        <v>7</v>
      </c>
      <c r="I28" s="45" t="s">
        <v>8</v>
      </c>
      <c r="J28" s="45" t="s">
        <v>9</v>
      </c>
      <c r="K28" s="45" t="s">
        <v>10</v>
      </c>
      <c r="P28" s="51"/>
      <c r="Q28" s="51"/>
      <c r="R28" s="51"/>
      <c r="S28" s="51"/>
      <c r="T28" s="51"/>
      <c r="U28" s="51"/>
      <c r="V28" s="51"/>
      <c r="W28" s="51"/>
    </row>
    <row r="29" spans="2:23" ht="28.9">
      <c r="B29" s="53" t="s">
        <v>18</v>
      </c>
      <c r="C29" s="52">
        <v>4</v>
      </c>
      <c r="D29" s="42">
        <f>SUM(K22,P29)</f>
        <v>4</v>
      </c>
      <c r="E29" s="42">
        <f>SUM(D29,Q29)</f>
        <v>4</v>
      </c>
      <c r="F29" s="43"/>
      <c r="G29" s="43"/>
      <c r="H29" s="43"/>
      <c r="I29" s="43"/>
      <c r="J29" s="43"/>
      <c r="K29" s="43"/>
      <c r="P29" s="51">
        <v>0</v>
      </c>
      <c r="Q29" s="51">
        <v>0</v>
      </c>
      <c r="R29" s="51"/>
      <c r="S29" s="51"/>
      <c r="T29" s="51"/>
      <c r="U29" s="51"/>
      <c r="V29" s="51"/>
      <c r="W29" s="51"/>
    </row>
    <row r="30" spans="2:23" ht="28.9">
      <c r="B30" s="53" t="s">
        <v>19</v>
      </c>
      <c r="C30" s="52">
        <v>1</v>
      </c>
      <c r="D30" s="42">
        <f>SUM(K23,P30)</f>
        <v>1</v>
      </c>
      <c r="E30" s="42">
        <f>SUM(D30,Q30)</f>
        <v>1</v>
      </c>
      <c r="F30" s="43"/>
      <c r="G30" s="43"/>
      <c r="H30" s="43"/>
      <c r="I30" s="43"/>
      <c r="J30" s="43"/>
      <c r="K30" s="43"/>
      <c r="P30" s="51">
        <v>1</v>
      </c>
      <c r="Q30" s="51">
        <v>0</v>
      </c>
      <c r="R30" s="51"/>
      <c r="S30" s="51"/>
      <c r="T30" s="51"/>
      <c r="U30" s="51"/>
      <c r="V30" s="51"/>
      <c r="W30" s="51"/>
    </row>
    <row r="33" spans="5:7">
      <c r="E33" s="48"/>
      <c r="F33" s="47"/>
    </row>
    <row r="34" spans="5:7">
      <c r="G34" s="50"/>
    </row>
  </sheetData>
  <mergeCells count="1">
    <mergeCell ref="A2:K2"/>
  </mergeCells>
  <pageMargins left="0.7" right="0.7" top="0.75" bottom="0.75" header="0.3" footer="0.3"/>
  <pageSetup scale="57" orientation="landscape" r:id="rId1"/>
  <ignoredErrors>
    <ignoredError sqref="E8:K9" formulaRange="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0244-9CB6-45B7-AEDA-E7BD86565222}">
  <dimension ref="A1:B18"/>
  <sheetViews>
    <sheetView workbookViewId="0">
      <selection activeCell="B17" sqref="B17"/>
    </sheetView>
  </sheetViews>
  <sheetFormatPr defaultColWidth="9.140625" defaultRowHeight="14.45"/>
  <cols>
    <col min="1" max="1" width="2.28515625" style="1" customWidth="1"/>
    <col min="2" max="16384" width="9.140625" style="1"/>
  </cols>
  <sheetData>
    <row r="1" spans="1:2" ht="23.45">
      <c r="A1" s="5" t="s">
        <v>21</v>
      </c>
    </row>
    <row r="5" spans="1:2" ht="15.6">
      <c r="B5" s="3" t="s">
        <v>22</v>
      </c>
    </row>
    <row r="6" spans="1:2">
      <c r="B6" s="1" t="s">
        <v>23</v>
      </c>
    </row>
    <row r="7" spans="1:2">
      <c r="B7" s="4" t="s">
        <v>24</v>
      </c>
    </row>
    <row r="8" spans="1:2">
      <c r="B8" s="4" t="s">
        <v>25</v>
      </c>
    </row>
    <row r="15" spans="1:2" ht="15.6">
      <c r="B15" s="3" t="s">
        <v>22</v>
      </c>
    </row>
    <row r="16" spans="1:2">
      <c r="B16" s="1" t="s">
        <v>26</v>
      </c>
    </row>
    <row r="17" spans="2:2">
      <c r="B17" s="4" t="s">
        <v>27</v>
      </c>
    </row>
    <row r="18" spans="2:2">
      <c r="B18" s="4" t="s">
        <v>28</v>
      </c>
    </row>
  </sheetData>
  <hyperlinks>
    <hyperlink ref="B7" r:id="rId1" display="https://files.hudexchange.info/resources/documents/Explanatory-Guidance-for-Completeing-CDBG-DR-Grantee-Projections-of-Expenditures-and-Outcomes.pdf" xr:uid="{0C048BCC-C412-4094-A0D7-6402FCCF2700}"/>
    <hyperlink ref="B8" r:id="rId2" display="https://files.hudexchange.info/resources/documents/CDBG-DR-Grantee-Projections-of-Expenditures-and-Outcomes-Template.xls" xr:uid="{C43E353E-5146-418B-87DA-9BD4D75B69C5}"/>
    <hyperlink ref="B17" r:id="rId3" display="https://www.hud.gov/sites/dfiles/CPD/documents/CDBG-DR/GPExpenditureProjectionAddEdit.csv" xr:uid="{9D1860FA-0A4D-40F3-8A06-57603465F7DA}"/>
    <hyperlink ref="B18" r:id="rId4" display="https://www.hud.gov/sites/dfiles/CPD/documents/CDBG-DR/GPOutcomeProjectionAddEdit.csv" xr:uid="{94BC0838-9224-4DE8-91FA-28375A38CB7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95790-A083-41F4-ABEF-C37D31103EBD}">
  <dimension ref="A1:D1"/>
  <sheetViews>
    <sheetView workbookViewId="0"/>
  </sheetViews>
  <sheetFormatPr defaultRowHeight="14.45"/>
  <sheetData>
    <row r="1" spans="1:4">
      <c r="A1" t="s">
        <v>29</v>
      </c>
      <c r="B1" t="s">
        <v>30</v>
      </c>
      <c r="C1" t="s">
        <v>31</v>
      </c>
      <c r="D1" t="s">
        <v>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1D967-BA20-4646-8605-0EF1B9D69934}">
  <dimension ref="A1:E1"/>
  <sheetViews>
    <sheetView workbookViewId="0"/>
  </sheetViews>
  <sheetFormatPr defaultRowHeight="14.45"/>
  <sheetData>
    <row r="1" spans="1:5">
      <c r="A1" t="s">
        <v>29</v>
      </c>
      <c r="B1" t="s">
        <v>30</v>
      </c>
      <c r="C1" t="s">
        <v>31</v>
      </c>
      <c r="D1" t="s">
        <v>33</v>
      </c>
      <c r="E1" t="s">
        <v>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AB798-56BC-49F1-8895-4CFC21CCD84E}">
  <dimension ref="A3:BJ94"/>
  <sheetViews>
    <sheetView zoomScale="70" zoomScaleNormal="70" workbookViewId="0">
      <selection activeCell="B32" sqref="B32"/>
    </sheetView>
  </sheetViews>
  <sheetFormatPr defaultRowHeight="14.45"/>
  <cols>
    <col min="1" max="1" width="26" customWidth="1"/>
    <col min="2" max="2" width="17.85546875" customWidth="1"/>
    <col min="3" max="3" width="16.42578125" customWidth="1"/>
    <col min="4" max="6" width="15.7109375" bestFit="1" customWidth="1"/>
    <col min="7" max="7" width="16.7109375" bestFit="1" customWidth="1"/>
    <col min="8" max="10" width="15.7109375" bestFit="1" customWidth="1"/>
    <col min="11" max="11" width="16.7109375" bestFit="1" customWidth="1"/>
    <col min="12" max="14" width="15.7109375" bestFit="1" customWidth="1"/>
    <col min="15" max="15" width="16.7109375" bestFit="1" customWidth="1"/>
    <col min="16" max="16" width="15.7109375" bestFit="1" customWidth="1"/>
    <col min="17" max="18" width="16.42578125" bestFit="1" customWidth="1"/>
    <col min="19" max="19" width="16.7109375" bestFit="1" customWidth="1"/>
    <col min="20" max="22" width="16.42578125" bestFit="1" customWidth="1"/>
    <col min="23" max="23" width="16.7109375" bestFit="1" customWidth="1"/>
    <col min="24" max="62" width="16.42578125" bestFit="1" customWidth="1"/>
  </cols>
  <sheetData>
    <row r="3" spans="1:29">
      <c r="A3" s="13" t="s">
        <v>35</v>
      </c>
      <c r="B3" s="12" t="s">
        <v>36</v>
      </c>
      <c r="C3" s="12" t="s">
        <v>37</v>
      </c>
      <c r="D3" s="12" t="s">
        <v>38</v>
      </c>
      <c r="E3" s="12" t="s">
        <v>39</v>
      </c>
      <c r="F3" s="12" t="s">
        <v>40</v>
      </c>
      <c r="G3" s="12" t="s">
        <v>41</v>
      </c>
      <c r="H3" s="12" t="s">
        <v>42</v>
      </c>
      <c r="I3" s="12" t="s">
        <v>43</v>
      </c>
      <c r="J3" s="12" t="s">
        <v>44</v>
      </c>
      <c r="K3" s="12" t="s">
        <v>45</v>
      </c>
      <c r="L3" s="12" t="s">
        <v>46</v>
      </c>
      <c r="M3" s="12" t="s">
        <v>47</v>
      </c>
      <c r="N3" s="12" t="s">
        <v>48</v>
      </c>
      <c r="O3" s="12" t="s">
        <v>49</v>
      </c>
      <c r="P3" s="12" t="s">
        <v>50</v>
      </c>
      <c r="Q3" s="12" t="s">
        <v>51</v>
      </c>
      <c r="R3" s="12" t="s">
        <v>52</v>
      </c>
      <c r="S3" s="12" t="s">
        <v>53</v>
      </c>
      <c r="T3" s="12" t="s">
        <v>54</v>
      </c>
      <c r="U3" s="12" t="s">
        <v>55</v>
      </c>
      <c r="V3" s="12" t="s">
        <v>56</v>
      </c>
      <c r="W3" s="12" t="s">
        <v>57</v>
      </c>
      <c r="X3" s="12" t="s">
        <v>58</v>
      </c>
      <c r="Y3" s="12" t="s">
        <v>59</v>
      </c>
      <c r="Z3" s="12" t="s">
        <v>60</v>
      </c>
      <c r="AA3" s="12" t="s">
        <v>61</v>
      </c>
      <c r="AB3" s="12" t="s">
        <v>62</v>
      </c>
      <c r="AC3" s="12" t="s">
        <v>63</v>
      </c>
    </row>
    <row r="4" spans="1:29">
      <c r="A4" t="s">
        <v>64</v>
      </c>
      <c r="B4" s="10">
        <f>SUM($B5:B5)</f>
        <v>0</v>
      </c>
      <c r="C4" s="10">
        <f>SUM($B5:C5)</f>
        <v>0</v>
      </c>
      <c r="D4" s="10">
        <f>SUM($B5:D5)</f>
        <v>0</v>
      </c>
      <c r="E4" s="10">
        <f>SUM($B5:E5)</f>
        <v>0</v>
      </c>
      <c r="F4" s="10">
        <f>SUM($B5:F5)</f>
        <v>0</v>
      </c>
      <c r="G4" s="10">
        <f>SUM($B5:G5)</f>
        <v>0</v>
      </c>
      <c r="H4" s="10">
        <f>SUM($B5:H5)</f>
        <v>0</v>
      </c>
      <c r="I4" s="10">
        <f>SUM($B5:I5)</f>
        <v>0</v>
      </c>
      <c r="J4" s="10">
        <f>SUM($B5:J5)</f>
        <v>0</v>
      </c>
      <c r="K4" s="10">
        <f>SUM($B5:K5)</f>
        <v>0</v>
      </c>
      <c r="L4" s="10">
        <f>SUM($B5:L5)</f>
        <v>0</v>
      </c>
      <c r="M4" s="10">
        <f>SUM($B5:M5)</f>
        <v>0</v>
      </c>
      <c r="N4" s="10">
        <f>SUM($B5:N5)</f>
        <v>0</v>
      </c>
      <c r="O4" s="10">
        <f>SUM($B5:O5)</f>
        <v>0</v>
      </c>
      <c r="P4" s="10">
        <f>SUM($B5:P5)</f>
        <v>0</v>
      </c>
      <c r="Q4" s="10">
        <f>SUM($B5:Q5)</f>
        <v>0</v>
      </c>
      <c r="R4" s="10">
        <f>SUM($B5:R5)</f>
        <v>0</v>
      </c>
      <c r="S4" s="10">
        <f>SUM($B5:S5)</f>
        <v>0</v>
      </c>
      <c r="T4" s="10">
        <f>SUM($B5:T5)</f>
        <v>0</v>
      </c>
      <c r="U4" s="10">
        <f>SUM($B5:U5)</f>
        <v>0</v>
      </c>
      <c r="V4" s="10">
        <f>SUM($B5:V5)</f>
        <v>0</v>
      </c>
      <c r="W4" s="10">
        <f>SUM($B5:W5)</f>
        <v>0</v>
      </c>
      <c r="X4" s="10">
        <f>SUM($B5:X5)</f>
        <v>0</v>
      </c>
      <c r="Y4" s="10">
        <f>SUM($B5:Y5)</f>
        <v>0</v>
      </c>
      <c r="Z4" s="10">
        <f>SUM($B5:Z5)</f>
        <v>0</v>
      </c>
      <c r="AA4" s="10">
        <f>SUM($B5:AA5)</f>
        <v>0</v>
      </c>
      <c r="AB4" s="10">
        <f>SUM($B5:AB5)</f>
        <v>0</v>
      </c>
      <c r="AC4" s="10">
        <f>SUM($B5:AC5)</f>
        <v>0</v>
      </c>
    </row>
    <row r="5" spans="1:29">
      <c r="A5" t="s">
        <v>65</v>
      </c>
      <c r="B5" s="11">
        <v>0</v>
      </c>
      <c r="C5" s="16"/>
      <c r="D5" s="16"/>
      <c r="E5" s="16"/>
      <c r="F5" s="16"/>
      <c r="G5" s="16"/>
      <c r="H5" s="16"/>
      <c r="I5" s="16"/>
      <c r="J5" s="16"/>
      <c r="K5" s="16"/>
      <c r="L5" s="16"/>
      <c r="M5" s="16"/>
      <c r="N5" s="16"/>
      <c r="O5" s="16"/>
      <c r="P5" s="16"/>
      <c r="Q5" s="16"/>
      <c r="R5" s="16"/>
      <c r="S5" s="16"/>
      <c r="T5" s="16"/>
      <c r="U5" s="16"/>
      <c r="V5" s="16"/>
      <c r="W5" s="16"/>
      <c r="X5" s="15"/>
      <c r="Y5" s="15"/>
      <c r="Z5" s="15"/>
      <c r="AA5" s="15"/>
      <c r="AB5" s="15"/>
      <c r="AC5" s="15"/>
    </row>
    <row r="6" spans="1:29">
      <c r="A6" t="s">
        <v>66</v>
      </c>
      <c r="B6" s="10">
        <f>SUM($B7:B7)</f>
        <v>0</v>
      </c>
      <c r="C6" s="9">
        <f>SUM($B7:C7)</f>
        <v>0</v>
      </c>
      <c r="D6" s="9">
        <f>SUM($B7:D7)</f>
        <v>0</v>
      </c>
      <c r="E6" s="9">
        <f>SUM($B7:E7)</f>
        <v>0</v>
      </c>
      <c r="F6" s="9">
        <f>SUM($B7:F7)</f>
        <v>0</v>
      </c>
      <c r="G6" s="9">
        <f>SUM($B7:G7)</f>
        <v>0</v>
      </c>
      <c r="H6" s="9">
        <f>SUM($B7:H7)</f>
        <v>0</v>
      </c>
      <c r="I6" s="9">
        <f>SUM($B7:I7)</f>
        <v>0</v>
      </c>
      <c r="J6" s="9">
        <f>SUM($B7:J7)</f>
        <v>0</v>
      </c>
      <c r="K6" s="9">
        <f>SUM($B7:K7)</f>
        <v>0</v>
      </c>
      <c r="L6" s="9">
        <f>SUM($B7:L7)</f>
        <v>0</v>
      </c>
      <c r="M6" s="9">
        <f>SUM($B7:M7)</f>
        <v>0</v>
      </c>
      <c r="N6" s="9">
        <f>SUM($B7:N7)</f>
        <v>0</v>
      </c>
      <c r="O6" s="9">
        <f>SUM($B7:O7)</f>
        <v>0</v>
      </c>
      <c r="P6" s="9">
        <f>SUM($B7:P7)</f>
        <v>0</v>
      </c>
      <c r="Q6" s="9">
        <f>SUM($B7:Q7)</f>
        <v>0</v>
      </c>
      <c r="R6" s="9">
        <f>SUM($B7:R7)</f>
        <v>0</v>
      </c>
      <c r="S6" s="9">
        <f>SUM($B7:S7)</f>
        <v>0</v>
      </c>
      <c r="T6" s="9">
        <f>SUM($B7:T7)</f>
        <v>0</v>
      </c>
      <c r="U6" s="9">
        <f>SUM($B7:U7)</f>
        <v>0</v>
      </c>
      <c r="V6" s="9">
        <f>SUM($B7:V7)</f>
        <v>0</v>
      </c>
      <c r="W6" s="9">
        <f>SUM($B7:W7)</f>
        <v>0</v>
      </c>
      <c r="X6" s="9">
        <f>SUM($B7:X7)</f>
        <v>0</v>
      </c>
      <c r="Y6" s="9">
        <f>SUM($B7:Y7)</f>
        <v>0</v>
      </c>
      <c r="Z6" s="9">
        <f>SUM($B7:Z7)</f>
        <v>0</v>
      </c>
      <c r="AA6" s="9">
        <f>SUM($B7:AA7)</f>
        <v>0</v>
      </c>
      <c r="AB6" s="9">
        <f>SUM($B7:AB7)</f>
        <v>0</v>
      </c>
      <c r="AC6" s="9">
        <f>SUM($B7:AC7)</f>
        <v>0</v>
      </c>
    </row>
    <row r="7" spans="1:29" ht="28.9">
      <c r="A7" s="8" t="s">
        <v>67</v>
      </c>
      <c r="B7" s="10">
        <v>0</v>
      </c>
      <c r="C7" s="9"/>
      <c r="D7" s="9"/>
      <c r="E7" s="9"/>
      <c r="F7" s="9"/>
      <c r="G7" s="9"/>
      <c r="H7" s="9"/>
      <c r="I7" s="9"/>
      <c r="J7" s="9"/>
      <c r="K7" s="9"/>
      <c r="L7" s="9"/>
      <c r="M7" s="9"/>
      <c r="N7" s="9"/>
      <c r="O7" s="9"/>
      <c r="P7" s="9"/>
      <c r="Q7" s="9"/>
      <c r="R7" s="9"/>
      <c r="S7" s="9"/>
      <c r="T7" s="9"/>
      <c r="U7" s="9"/>
      <c r="V7" s="9"/>
      <c r="W7" s="9"/>
      <c r="X7" s="9"/>
      <c r="Y7" s="9"/>
      <c r="Z7" s="18"/>
      <c r="AA7" s="18"/>
      <c r="AB7" s="18"/>
      <c r="AC7" s="18"/>
    </row>
    <row r="31" spans="1:29">
      <c r="A31" s="13" t="s">
        <v>68</v>
      </c>
      <c r="B31" s="12" t="s">
        <v>36</v>
      </c>
      <c r="C31" s="12" t="s">
        <v>37</v>
      </c>
      <c r="D31" s="12" t="s">
        <v>38</v>
      </c>
      <c r="E31" s="12" t="s">
        <v>39</v>
      </c>
      <c r="F31" s="12" t="s">
        <v>40</v>
      </c>
      <c r="G31" s="12" t="s">
        <v>41</v>
      </c>
      <c r="H31" s="12" t="s">
        <v>42</v>
      </c>
      <c r="I31" s="12" t="s">
        <v>43</v>
      </c>
      <c r="J31" s="12" t="s">
        <v>44</v>
      </c>
      <c r="K31" s="12" t="s">
        <v>45</v>
      </c>
      <c r="L31" s="12" t="s">
        <v>46</v>
      </c>
      <c r="M31" s="12" t="s">
        <v>47</v>
      </c>
      <c r="N31" s="12" t="s">
        <v>48</v>
      </c>
      <c r="O31" s="12" t="s">
        <v>49</v>
      </c>
      <c r="P31" s="12" t="s">
        <v>50</v>
      </c>
      <c r="Q31" s="12" t="s">
        <v>51</v>
      </c>
      <c r="R31" s="12" t="s">
        <v>52</v>
      </c>
      <c r="S31" s="12" t="s">
        <v>53</v>
      </c>
      <c r="T31" s="12" t="s">
        <v>54</v>
      </c>
      <c r="U31" s="12" t="s">
        <v>55</v>
      </c>
      <c r="V31" s="12" t="s">
        <v>56</v>
      </c>
      <c r="W31" s="12" t="s">
        <v>57</v>
      </c>
      <c r="X31" s="12" t="s">
        <v>58</v>
      </c>
      <c r="Y31" s="12" t="s">
        <v>59</v>
      </c>
      <c r="Z31" s="12" t="s">
        <v>60</v>
      </c>
      <c r="AA31" s="12" t="s">
        <v>61</v>
      </c>
      <c r="AB31" s="12" t="s">
        <v>62</v>
      </c>
      <c r="AC31" s="12" t="s">
        <v>63</v>
      </c>
    </row>
    <row r="32" spans="1:29">
      <c r="A32" t="s">
        <v>64</v>
      </c>
      <c r="B32" s="10">
        <f>SUM($B33:B33)</f>
        <v>0</v>
      </c>
      <c r="C32" s="10">
        <f>SUM($B33:C33)</f>
        <v>0</v>
      </c>
      <c r="D32" s="10">
        <f>SUM($B33:D33)</f>
        <v>0</v>
      </c>
      <c r="E32" s="10">
        <f>SUM($B33:E33)</f>
        <v>0</v>
      </c>
      <c r="F32" s="10">
        <f>SUM($B33:F33)</f>
        <v>0</v>
      </c>
      <c r="G32" s="10">
        <f>SUM($B33:G33)</f>
        <v>0</v>
      </c>
      <c r="H32" s="10">
        <f>SUM($B33:H33)</f>
        <v>0</v>
      </c>
      <c r="I32" s="10">
        <f>SUM($B33:I33)</f>
        <v>0</v>
      </c>
      <c r="J32" s="10">
        <f>SUM($B33:J33)</f>
        <v>0</v>
      </c>
      <c r="K32" s="10">
        <f>SUM($B33:K33)</f>
        <v>0</v>
      </c>
      <c r="L32" s="10">
        <f>SUM($B33:L33)</f>
        <v>0</v>
      </c>
      <c r="M32" s="10">
        <f>SUM($B33:M33)</f>
        <v>0</v>
      </c>
      <c r="N32" s="10">
        <f>SUM($B33:N33)</f>
        <v>0</v>
      </c>
      <c r="O32" s="10">
        <f>SUM($B33:O33)</f>
        <v>0</v>
      </c>
      <c r="P32" s="10">
        <f>SUM($B33:P33)</f>
        <v>0</v>
      </c>
      <c r="Q32" s="10">
        <f>SUM($B33:Q33)</f>
        <v>0</v>
      </c>
      <c r="R32" s="10">
        <f>SUM($B33:R33)</f>
        <v>0</v>
      </c>
      <c r="S32" s="10">
        <f>SUM($B33:S33)</f>
        <v>0</v>
      </c>
      <c r="T32" s="10">
        <f>SUM($B33:T33)</f>
        <v>0</v>
      </c>
      <c r="U32" s="10">
        <f>SUM($B33:U33)</f>
        <v>0</v>
      </c>
      <c r="V32" s="10">
        <f>SUM($B33:V33)</f>
        <v>0</v>
      </c>
      <c r="W32" s="10">
        <f>SUM($B33:W33)</f>
        <v>0</v>
      </c>
      <c r="X32" s="10">
        <f>SUM($B33:X33)</f>
        <v>0</v>
      </c>
      <c r="Y32" s="10">
        <f>SUM($B33:Y33)</f>
        <v>0</v>
      </c>
      <c r="Z32" s="10">
        <f>SUM($B33:Z33)</f>
        <v>0</v>
      </c>
      <c r="AA32" s="10">
        <f>SUM($B33:AA33)</f>
        <v>0</v>
      </c>
      <c r="AB32" s="10">
        <f>SUM($B33:AB33)</f>
        <v>0</v>
      </c>
      <c r="AC32" s="10">
        <f>SUM($B33:AC33)</f>
        <v>0</v>
      </c>
    </row>
    <row r="33" spans="1:62">
      <c r="A33" t="s">
        <v>65</v>
      </c>
      <c r="B33" s="11">
        <v>0</v>
      </c>
      <c r="C33" s="16"/>
      <c r="D33" s="16"/>
      <c r="E33" s="16"/>
      <c r="F33" s="16"/>
      <c r="G33" s="16"/>
      <c r="H33" s="16"/>
      <c r="I33" s="16"/>
      <c r="J33" s="16"/>
      <c r="K33" s="16"/>
      <c r="L33" s="16"/>
      <c r="M33" s="16"/>
      <c r="N33" s="16"/>
      <c r="O33" s="16"/>
      <c r="P33" s="16"/>
      <c r="Q33" s="16"/>
      <c r="R33" s="16"/>
      <c r="S33" s="16"/>
      <c r="T33" s="16"/>
      <c r="U33" s="16"/>
      <c r="V33" s="16"/>
      <c r="W33" s="16"/>
      <c r="X33" s="15"/>
      <c r="Y33" s="15"/>
      <c r="Z33" s="15"/>
      <c r="AA33" s="15"/>
      <c r="AB33" s="15"/>
      <c r="AC33" s="15"/>
    </row>
    <row r="34" spans="1:62">
      <c r="A34" t="s">
        <v>66</v>
      </c>
      <c r="B34" s="10">
        <f>SUM($B35:B35)</f>
        <v>0</v>
      </c>
      <c r="C34" s="9">
        <f>SUM($B35:C35)</f>
        <v>0</v>
      </c>
      <c r="D34" s="9">
        <f>SUM($B35:D35)</f>
        <v>0</v>
      </c>
      <c r="E34" s="9">
        <f>SUM($B35:E35)</f>
        <v>0</v>
      </c>
      <c r="F34" s="9">
        <f>SUM($B35:F35)</f>
        <v>0</v>
      </c>
      <c r="G34" s="9">
        <f>SUM($B35:G35)</f>
        <v>0</v>
      </c>
      <c r="H34" s="9">
        <f>SUM($B35:H35)</f>
        <v>0</v>
      </c>
      <c r="I34" s="9">
        <f>SUM($B35:I35)</f>
        <v>0</v>
      </c>
      <c r="J34" s="9">
        <f>SUM($B35:J35)</f>
        <v>0</v>
      </c>
      <c r="K34" s="9">
        <f>SUM($B35:K35)</f>
        <v>0</v>
      </c>
      <c r="L34" s="9">
        <f>SUM($B35:L35)</f>
        <v>0</v>
      </c>
      <c r="M34" s="9">
        <f>SUM($B35:M35)</f>
        <v>0</v>
      </c>
      <c r="N34" s="9">
        <f>SUM($B35:N35)</f>
        <v>0</v>
      </c>
      <c r="O34" s="9">
        <f>SUM($B35:O35)</f>
        <v>0</v>
      </c>
      <c r="P34" s="9">
        <f>SUM($B35:P35)</f>
        <v>0</v>
      </c>
      <c r="Q34" s="9">
        <f>SUM($B35:Q35)</f>
        <v>0</v>
      </c>
      <c r="R34" s="9">
        <f>SUM($B35:R35)</f>
        <v>0</v>
      </c>
      <c r="S34" s="9">
        <f>SUM($B35:S35)</f>
        <v>0</v>
      </c>
      <c r="T34" s="9">
        <f>SUM($B35:T35)</f>
        <v>0</v>
      </c>
      <c r="U34" s="9">
        <f>SUM($B35:U35)</f>
        <v>0</v>
      </c>
      <c r="V34" s="9">
        <f>SUM($B35:V35)</f>
        <v>0</v>
      </c>
      <c r="W34" s="9">
        <f>SUM($B35:W35)</f>
        <v>0</v>
      </c>
      <c r="X34" s="9">
        <f>SUM($B35:X35)</f>
        <v>0</v>
      </c>
      <c r="Y34" s="9">
        <f>SUM($B35:Y35)</f>
        <v>0</v>
      </c>
      <c r="Z34" s="9">
        <f>SUM($B35:Z35)</f>
        <v>0</v>
      </c>
      <c r="AA34" s="9">
        <f>SUM($B35:AA35)</f>
        <v>0</v>
      </c>
      <c r="AB34" s="9">
        <f>SUM($B35:AB35)</f>
        <v>0</v>
      </c>
      <c r="AC34" s="9">
        <f>SUM($B35:AC35)</f>
        <v>0</v>
      </c>
    </row>
    <row r="35" spans="1:62" ht="28.9">
      <c r="A35" s="8" t="s">
        <v>67</v>
      </c>
      <c r="B35" s="11">
        <v>0</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row>
    <row r="60" spans="1:29">
      <c r="A60" s="13" t="s">
        <v>69</v>
      </c>
      <c r="B60" s="12" t="s">
        <v>36</v>
      </c>
      <c r="C60" s="12" t="s">
        <v>37</v>
      </c>
      <c r="D60" s="12" t="s">
        <v>38</v>
      </c>
      <c r="E60" s="12" t="s">
        <v>39</v>
      </c>
      <c r="F60" s="12" t="s">
        <v>40</v>
      </c>
      <c r="G60" s="12" t="s">
        <v>41</v>
      </c>
      <c r="H60" s="12" t="s">
        <v>42</v>
      </c>
      <c r="I60" s="12" t="s">
        <v>43</v>
      </c>
      <c r="J60" s="12" t="s">
        <v>44</v>
      </c>
      <c r="K60" s="12" t="s">
        <v>45</v>
      </c>
      <c r="L60" s="12" t="s">
        <v>46</v>
      </c>
      <c r="M60" s="12" t="s">
        <v>47</v>
      </c>
      <c r="N60" s="12" t="s">
        <v>48</v>
      </c>
      <c r="O60" s="12" t="s">
        <v>49</v>
      </c>
      <c r="P60" s="12" t="s">
        <v>50</v>
      </c>
      <c r="Q60" s="12" t="s">
        <v>51</v>
      </c>
      <c r="R60" s="12" t="s">
        <v>52</v>
      </c>
      <c r="S60" s="12" t="s">
        <v>53</v>
      </c>
      <c r="T60" s="12" t="s">
        <v>54</v>
      </c>
      <c r="U60" s="12" t="s">
        <v>55</v>
      </c>
      <c r="V60" s="12" t="s">
        <v>56</v>
      </c>
      <c r="W60" s="12" t="s">
        <v>57</v>
      </c>
      <c r="X60" s="12" t="s">
        <v>58</v>
      </c>
      <c r="Y60" s="12" t="s">
        <v>59</v>
      </c>
      <c r="Z60" s="12" t="s">
        <v>60</v>
      </c>
      <c r="AA60" s="12" t="s">
        <v>61</v>
      </c>
      <c r="AB60" s="12" t="s">
        <v>62</v>
      </c>
      <c r="AC60" s="12" t="s">
        <v>63</v>
      </c>
    </row>
    <row r="61" spans="1:29">
      <c r="A61" t="s">
        <v>64</v>
      </c>
      <c r="B61" s="10">
        <f>SUM($B62:B62)</f>
        <v>0</v>
      </c>
      <c r="C61" s="10">
        <f>SUM($B62:C62)</f>
        <v>0</v>
      </c>
      <c r="D61" s="10">
        <f>SUM($B62:D62)</f>
        <v>0</v>
      </c>
      <c r="E61" s="10">
        <f>SUM($B62:E62)</f>
        <v>0</v>
      </c>
      <c r="F61" s="10">
        <f>SUM($B62:F62)</f>
        <v>0</v>
      </c>
      <c r="G61" s="10">
        <f>SUM($B62:G62)</f>
        <v>0</v>
      </c>
      <c r="H61" s="10">
        <f>SUM($B62:H62)</f>
        <v>0</v>
      </c>
      <c r="I61" s="10">
        <f>SUM($B62:I62)</f>
        <v>0</v>
      </c>
      <c r="J61" s="10">
        <f>SUM($B62:J62)</f>
        <v>0</v>
      </c>
      <c r="K61" s="10">
        <f>SUM($B62:K62)</f>
        <v>0</v>
      </c>
      <c r="L61" s="10">
        <f>SUM($B62:L62)</f>
        <v>0</v>
      </c>
      <c r="M61" s="10">
        <f>SUM($B62:M62)</f>
        <v>0</v>
      </c>
      <c r="N61" s="10">
        <f>SUM($B62:N62)</f>
        <v>0</v>
      </c>
      <c r="O61" s="10">
        <f>SUM($B62:O62)</f>
        <v>0</v>
      </c>
      <c r="P61" s="10">
        <f>SUM($B62:P62)</f>
        <v>0</v>
      </c>
      <c r="Q61" s="10">
        <f>SUM($B62:Q62)</f>
        <v>0</v>
      </c>
      <c r="R61" s="10">
        <f>SUM($B62:R62)</f>
        <v>0</v>
      </c>
      <c r="S61" s="10">
        <f>SUM($B62:S62)</f>
        <v>0</v>
      </c>
      <c r="T61" s="10">
        <f>SUM($B62:T62)</f>
        <v>0</v>
      </c>
      <c r="U61" s="10">
        <f>SUM($B62:U62)</f>
        <v>0</v>
      </c>
      <c r="V61" s="10">
        <f>SUM($B62:V62)</f>
        <v>0</v>
      </c>
      <c r="W61" s="10">
        <f>SUM($B62:W62)</f>
        <v>0</v>
      </c>
      <c r="X61" s="10">
        <f>SUM($B62:X62)</f>
        <v>0</v>
      </c>
      <c r="Y61" s="10">
        <f>SUM($B62:Y62)</f>
        <v>0</v>
      </c>
      <c r="Z61" s="10">
        <f>SUM($B62:Z62)</f>
        <v>0</v>
      </c>
      <c r="AA61" s="10">
        <f>SUM($B62:AA62)</f>
        <v>0</v>
      </c>
      <c r="AB61" s="10">
        <f>SUM($B62:AB62)</f>
        <v>0</v>
      </c>
      <c r="AC61" s="10">
        <f>SUM($B62:AC62)</f>
        <v>0</v>
      </c>
    </row>
    <row r="62" spans="1:29">
      <c r="A62" t="s">
        <v>65</v>
      </c>
      <c r="B62" s="11">
        <v>0</v>
      </c>
      <c r="C62" s="16"/>
      <c r="D62" s="16"/>
      <c r="E62" s="16"/>
      <c r="F62" s="16"/>
      <c r="G62" s="16"/>
      <c r="H62" s="16"/>
      <c r="I62" s="16"/>
      <c r="J62" s="16"/>
      <c r="K62" s="16"/>
      <c r="L62" s="16"/>
      <c r="M62" s="16"/>
      <c r="N62" s="16"/>
      <c r="O62" s="16"/>
      <c r="P62" s="16"/>
      <c r="Q62" s="16"/>
      <c r="R62" s="16"/>
      <c r="S62" s="16"/>
      <c r="T62" s="16"/>
      <c r="U62" s="16"/>
      <c r="V62" s="16"/>
      <c r="W62" s="16"/>
      <c r="X62" s="15"/>
      <c r="Y62" s="15"/>
      <c r="Z62" s="15"/>
      <c r="AA62" s="15"/>
      <c r="AB62" s="15"/>
      <c r="AC62" s="15"/>
    </row>
    <row r="63" spans="1:29">
      <c r="A63" t="s">
        <v>66</v>
      </c>
      <c r="B63" s="10">
        <f>SUM($B64:B64)</f>
        <v>0</v>
      </c>
      <c r="C63" s="9">
        <f>SUM($B64:C64)</f>
        <v>0</v>
      </c>
      <c r="D63" s="9">
        <f>SUM($B64:D64)</f>
        <v>0</v>
      </c>
      <c r="E63" s="9">
        <f>SUM($B64:E64)</f>
        <v>0</v>
      </c>
      <c r="F63" s="9">
        <f>SUM($B64:F64)</f>
        <v>0</v>
      </c>
      <c r="G63" s="9">
        <f>SUM($B64:G64)</f>
        <v>0</v>
      </c>
      <c r="H63" s="9">
        <f>SUM($B64:H64)</f>
        <v>0</v>
      </c>
      <c r="I63" s="9">
        <f>SUM($B64:I64)</f>
        <v>0</v>
      </c>
      <c r="J63" s="9">
        <f>SUM($B64:J64)</f>
        <v>0</v>
      </c>
      <c r="K63" s="9">
        <f>SUM($B64:K64)</f>
        <v>0</v>
      </c>
      <c r="L63" s="9">
        <f>SUM($B64:L64)</f>
        <v>0</v>
      </c>
      <c r="M63" s="9">
        <f>SUM($B64:M64)</f>
        <v>0</v>
      </c>
      <c r="N63" s="9">
        <f>SUM($B64:N64)</f>
        <v>0</v>
      </c>
      <c r="O63" s="9">
        <f>SUM($B64:O64)</f>
        <v>0</v>
      </c>
      <c r="P63" s="9">
        <f>SUM($B64:P64)</f>
        <v>0</v>
      </c>
      <c r="Q63" s="9">
        <f>SUM($B64:Q64)</f>
        <v>0</v>
      </c>
      <c r="R63" s="9">
        <f>SUM($B64:R64)</f>
        <v>0</v>
      </c>
      <c r="S63" s="9">
        <f>SUM($B64:S64)</f>
        <v>0</v>
      </c>
      <c r="T63" s="9">
        <f>SUM($B64:T64)</f>
        <v>0</v>
      </c>
      <c r="U63" s="9">
        <f>SUM($B64:U64)</f>
        <v>0</v>
      </c>
      <c r="V63" s="9">
        <f>SUM($B64:V64)</f>
        <v>0</v>
      </c>
      <c r="W63" s="9">
        <f>SUM($B64:W64)</f>
        <v>0</v>
      </c>
      <c r="X63" s="9">
        <f>SUM($B64:X64)</f>
        <v>0</v>
      </c>
      <c r="Y63" s="9">
        <f>SUM($B64:Y64)</f>
        <v>0</v>
      </c>
      <c r="Z63" s="9">
        <f>SUM($B64:Z64)</f>
        <v>0</v>
      </c>
      <c r="AA63" s="9">
        <f>SUM($B64:AA64)</f>
        <v>0</v>
      </c>
      <c r="AB63" s="9">
        <f>SUM($B64:AB64)</f>
        <v>0</v>
      </c>
      <c r="AC63" s="9">
        <f>SUM($B64:AC64)</f>
        <v>0</v>
      </c>
    </row>
    <row r="64" spans="1:29" ht="28.9">
      <c r="A64" s="8" t="s">
        <v>67</v>
      </c>
      <c r="B64" s="11">
        <v>0</v>
      </c>
      <c r="C64" s="14"/>
      <c r="D64" s="14"/>
      <c r="E64" s="14"/>
      <c r="F64" s="14"/>
      <c r="G64" s="14"/>
      <c r="H64" s="14"/>
      <c r="I64" s="14"/>
      <c r="J64" s="14"/>
      <c r="K64" s="14"/>
      <c r="L64" s="9"/>
      <c r="M64" s="9"/>
      <c r="N64" s="9"/>
      <c r="O64" s="9"/>
      <c r="P64" s="9"/>
      <c r="Q64" s="9"/>
      <c r="R64" s="9"/>
      <c r="S64" s="9"/>
      <c r="T64" s="9"/>
      <c r="U64" s="9"/>
      <c r="V64" s="9"/>
      <c r="W64" s="9"/>
      <c r="X64" s="9"/>
      <c r="Y64" s="9"/>
      <c r="Z64" s="9"/>
      <c r="AA64" s="9"/>
      <c r="AB64" s="9"/>
      <c r="AC64" s="9"/>
    </row>
    <row r="72" spans="8:8">
      <c r="H72" s="10"/>
    </row>
    <row r="90" spans="1:29">
      <c r="A90" s="13" t="s">
        <v>70</v>
      </c>
      <c r="B90" s="12" t="s">
        <v>36</v>
      </c>
      <c r="C90" s="12" t="s">
        <v>37</v>
      </c>
      <c r="D90" s="12" t="s">
        <v>38</v>
      </c>
      <c r="E90" s="12" t="s">
        <v>39</v>
      </c>
      <c r="F90" s="12" t="s">
        <v>40</v>
      </c>
      <c r="G90" s="12" t="s">
        <v>41</v>
      </c>
      <c r="H90" s="12" t="s">
        <v>42</v>
      </c>
      <c r="I90" s="12" t="s">
        <v>43</v>
      </c>
      <c r="J90" s="12" t="s">
        <v>44</v>
      </c>
      <c r="K90" s="12" t="s">
        <v>45</v>
      </c>
      <c r="L90" s="12" t="s">
        <v>46</v>
      </c>
      <c r="M90" s="12" t="s">
        <v>47</v>
      </c>
      <c r="N90" s="12" t="s">
        <v>48</v>
      </c>
      <c r="O90" s="12" t="s">
        <v>49</v>
      </c>
      <c r="P90" s="12" t="s">
        <v>50</v>
      </c>
      <c r="Q90" s="12" t="s">
        <v>51</v>
      </c>
      <c r="R90" s="12" t="s">
        <v>52</v>
      </c>
      <c r="S90" s="12" t="s">
        <v>53</v>
      </c>
      <c r="T90" s="12" t="s">
        <v>54</v>
      </c>
      <c r="U90" s="12" t="s">
        <v>55</v>
      </c>
      <c r="V90" s="12" t="s">
        <v>56</v>
      </c>
      <c r="W90" s="12" t="s">
        <v>57</v>
      </c>
      <c r="X90" s="12" t="s">
        <v>58</v>
      </c>
      <c r="Y90" s="12" t="s">
        <v>59</v>
      </c>
      <c r="Z90" s="12" t="s">
        <v>60</v>
      </c>
      <c r="AA90" s="12" t="s">
        <v>61</v>
      </c>
      <c r="AB90" s="12" t="s">
        <v>62</v>
      </c>
      <c r="AC90" s="12" t="s">
        <v>63</v>
      </c>
    </row>
    <row r="91" spans="1:29">
      <c r="A91" t="s">
        <v>64</v>
      </c>
      <c r="B91" s="10">
        <f>SUM($B92:B92)</f>
        <v>0</v>
      </c>
      <c r="C91" s="10">
        <f>SUM($B92:C92)</f>
        <v>0</v>
      </c>
      <c r="D91" s="10">
        <f>SUM($B92:D92)</f>
        <v>0</v>
      </c>
      <c r="E91" s="10">
        <f>SUM($B92:E92)</f>
        <v>0</v>
      </c>
      <c r="F91" s="10">
        <f>SUM($B92:F92)</f>
        <v>0</v>
      </c>
      <c r="G91" s="10">
        <f>SUM($B92:G92)</f>
        <v>0</v>
      </c>
      <c r="H91" s="10">
        <f>SUM($B92:H92)</f>
        <v>0</v>
      </c>
      <c r="I91" s="10">
        <f>SUM($B92:I92)</f>
        <v>0</v>
      </c>
      <c r="J91" s="10">
        <f>SUM($B92:J92)</f>
        <v>0</v>
      </c>
      <c r="K91" s="10">
        <f>SUM($B92:K92)</f>
        <v>0</v>
      </c>
      <c r="L91" s="10">
        <f>SUM($B92:L92)</f>
        <v>0</v>
      </c>
      <c r="M91" s="10">
        <f>SUM($B92:M92)</f>
        <v>0</v>
      </c>
      <c r="N91" s="10">
        <f>SUM($B92:N92)</f>
        <v>0</v>
      </c>
      <c r="O91" s="10">
        <f>SUM($B92:O92)</f>
        <v>0</v>
      </c>
      <c r="P91" s="10">
        <f>SUM($B92:P92)</f>
        <v>0</v>
      </c>
      <c r="Q91" s="10">
        <f>SUM($B92:Q92)</f>
        <v>0</v>
      </c>
      <c r="R91" s="10">
        <f>SUM($B92:R92)</f>
        <v>0</v>
      </c>
      <c r="S91" s="10">
        <f>SUM($B92:S92)</f>
        <v>0</v>
      </c>
      <c r="T91" s="10">
        <f>SUM($B92:T92)</f>
        <v>0</v>
      </c>
      <c r="U91" s="10">
        <f>SUM($B92:U92)</f>
        <v>0</v>
      </c>
      <c r="V91" s="10">
        <f>SUM($B92:V92)</f>
        <v>0</v>
      </c>
      <c r="W91" s="10">
        <f>SUM($B92:W92)</f>
        <v>0</v>
      </c>
      <c r="X91" s="10">
        <f>SUM($B92:X92)</f>
        <v>0</v>
      </c>
      <c r="Y91" s="10">
        <f>SUM($B92:Y92)</f>
        <v>0</v>
      </c>
      <c r="Z91" s="10">
        <f>SUM($B92:Z92)</f>
        <v>0</v>
      </c>
      <c r="AA91" s="10">
        <f>SUM($B92:AA92)</f>
        <v>0</v>
      </c>
      <c r="AB91" s="10">
        <f>SUM($B92:AB92)</f>
        <v>0</v>
      </c>
      <c r="AC91" s="10">
        <f>SUM($B92:AC92)</f>
        <v>0</v>
      </c>
    </row>
    <row r="92" spans="1:29">
      <c r="A92" t="s">
        <v>65</v>
      </c>
      <c r="B92" s="11">
        <f t="shared" ref="B92:AC92" si="0">SUM(B62,B33,B5)</f>
        <v>0</v>
      </c>
      <c r="C92" s="6">
        <f t="shared" si="0"/>
        <v>0</v>
      </c>
      <c r="D92" s="6">
        <f t="shared" si="0"/>
        <v>0</v>
      </c>
      <c r="E92" s="6">
        <f t="shared" si="0"/>
        <v>0</v>
      </c>
      <c r="F92" s="6">
        <f t="shared" si="0"/>
        <v>0</v>
      </c>
      <c r="G92" s="6">
        <f t="shared" si="0"/>
        <v>0</v>
      </c>
      <c r="H92" s="6">
        <f t="shared" si="0"/>
        <v>0</v>
      </c>
      <c r="I92" s="6">
        <f t="shared" si="0"/>
        <v>0</v>
      </c>
      <c r="J92" s="6">
        <f t="shared" si="0"/>
        <v>0</v>
      </c>
      <c r="K92" s="6">
        <f t="shared" si="0"/>
        <v>0</v>
      </c>
      <c r="L92" s="6">
        <f t="shared" si="0"/>
        <v>0</v>
      </c>
      <c r="M92" s="6">
        <f t="shared" si="0"/>
        <v>0</v>
      </c>
      <c r="N92" s="6">
        <f t="shared" si="0"/>
        <v>0</v>
      </c>
      <c r="O92" s="6">
        <f t="shared" si="0"/>
        <v>0</v>
      </c>
      <c r="P92" s="6">
        <f t="shared" si="0"/>
        <v>0</v>
      </c>
      <c r="Q92" s="6">
        <f t="shared" si="0"/>
        <v>0</v>
      </c>
      <c r="R92" s="6">
        <f t="shared" si="0"/>
        <v>0</v>
      </c>
      <c r="S92" s="6">
        <f t="shared" si="0"/>
        <v>0</v>
      </c>
      <c r="T92" s="6">
        <f t="shared" si="0"/>
        <v>0</v>
      </c>
      <c r="U92" s="6">
        <f t="shared" si="0"/>
        <v>0</v>
      </c>
      <c r="V92" s="6">
        <f t="shared" si="0"/>
        <v>0</v>
      </c>
      <c r="W92" s="6">
        <f t="shared" si="0"/>
        <v>0</v>
      </c>
      <c r="X92" s="6">
        <f t="shared" si="0"/>
        <v>0</v>
      </c>
      <c r="Y92" s="6">
        <f t="shared" si="0"/>
        <v>0</v>
      </c>
      <c r="Z92" s="6">
        <f t="shared" si="0"/>
        <v>0</v>
      </c>
      <c r="AA92" s="6">
        <f t="shared" si="0"/>
        <v>0</v>
      </c>
      <c r="AB92" s="6">
        <f t="shared" si="0"/>
        <v>0</v>
      </c>
      <c r="AC92" s="6">
        <f t="shared" si="0"/>
        <v>0</v>
      </c>
    </row>
    <row r="93" spans="1:29">
      <c r="A93" t="s">
        <v>66</v>
      </c>
      <c r="B93" s="10">
        <f>SUM($B94:B94)</f>
        <v>0</v>
      </c>
      <c r="C93" s="9">
        <f>SUM($B94:C94)</f>
        <v>0</v>
      </c>
      <c r="D93" s="9">
        <f>SUM($B94:D94)</f>
        <v>0</v>
      </c>
      <c r="E93" s="9">
        <f>SUM($B94:E94)</f>
        <v>0</v>
      </c>
      <c r="F93" s="9">
        <f>SUM($B94:F94)</f>
        <v>0</v>
      </c>
      <c r="G93" s="9">
        <f>SUM($B94:G94)</f>
        <v>0</v>
      </c>
      <c r="H93" s="9">
        <f>SUM($B94:H94)</f>
        <v>0</v>
      </c>
      <c r="I93" s="9">
        <f>SUM($B94:I94)</f>
        <v>0</v>
      </c>
      <c r="J93" s="9">
        <f>SUM($B94:J94)</f>
        <v>0</v>
      </c>
      <c r="K93" s="9">
        <f>SUM($B94:K94)</f>
        <v>0</v>
      </c>
      <c r="L93" s="9">
        <f>SUM($B94:L94)</f>
        <v>0</v>
      </c>
      <c r="M93" s="9">
        <f>SUM($B94:M94)</f>
        <v>0</v>
      </c>
      <c r="N93" s="9">
        <f>SUM($B94:N94)</f>
        <v>0</v>
      </c>
      <c r="O93" s="9">
        <f>SUM($B94:O94)</f>
        <v>0</v>
      </c>
      <c r="P93" s="9">
        <f>SUM($B94:P94)</f>
        <v>0</v>
      </c>
      <c r="Q93" s="9">
        <f>SUM($B94:Q94)</f>
        <v>0</v>
      </c>
      <c r="R93" s="9">
        <f>SUM($B94:R94)</f>
        <v>0</v>
      </c>
      <c r="S93" s="9">
        <f>SUM($B94:S94)</f>
        <v>0</v>
      </c>
      <c r="T93" s="9">
        <f>SUM($B94:T94)</f>
        <v>0</v>
      </c>
      <c r="U93" s="9">
        <f>SUM($B94:U94)</f>
        <v>0</v>
      </c>
      <c r="V93" s="9">
        <f>SUM($B94:V94)</f>
        <v>0</v>
      </c>
      <c r="W93" s="9">
        <f>SUM($B94:W94)</f>
        <v>0</v>
      </c>
      <c r="X93" s="9">
        <f>SUM($B94:X94)</f>
        <v>0</v>
      </c>
      <c r="Y93" s="9">
        <f>SUM($B94:Y94)</f>
        <v>0</v>
      </c>
      <c r="Z93" s="9">
        <f>SUM($B94:Z94)</f>
        <v>0</v>
      </c>
      <c r="AA93" s="9">
        <f>SUM($B94:AA94)</f>
        <v>0</v>
      </c>
      <c r="AB93" s="9">
        <f>SUM($B94:AB94)</f>
        <v>0</v>
      </c>
      <c r="AC93" s="9">
        <f>SUM($B94:AC94)</f>
        <v>0</v>
      </c>
    </row>
    <row r="94" spans="1:29" ht="28.9">
      <c r="A94" s="8" t="s">
        <v>67</v>
      </c>
      <c r="B94" s="7">
        <v>0</v>
      </c>
      <c r="C94" s="6">
        <f t="shared" ref="C94:AC94" si="1">SUM(C64,C35,C7)</f>
        <v>0</v>
      </c>
      <c r="D94" s="6">
        <f t="shared" si="1"/>
        <v>0</v>
      </c>
      <c r="E94" s="6">
        <f t="shared" si="1"/>
        <v>0</v>
      </c>
      <c r="F94" s="6">
        <f t="shared" si="1"/>
        <v>0</v>
      </c>
      <c r="G94" s="6">
        <f t="shared" si="1"/>
        <v>0</v>
      </c>
      <c r="H94" s="6">
        <f t="shared" si="1"/>
        <v>0</v>
      </c>
      <c r="I94" s="6">
        <f t="shared" si="1"/>
        <v>0</v>
      </c>
      <c r="J94" s="6">
        <f t="shared" si="1"/>
        <v>0</v>
      </c>
      <c r="K94" s="6">
        <f t="shared" si="1"/>
        <v>0</v>
      </c>
      <c r="L94" s="6">
        <f t="shared" si="1"/>
        <v>0</v>
      </c>
      <c r="M94" s="6">
        <f t="shared" si="1"/>
        <v>0</v>
      </c>
      <c r="N94" s="6">
        <f t="shared" si="1"/>
        <v>0</v>
      </c>
      <c r="O94" s="6">
        <f t="shared" si="1"/>
        <v>0</v>
      </c>
      <c r="P94" s="6">
        <f t="shared" si="1"/>
        <v>0</v>
      </c>
      <c r="Q94" s="6">
        <f t="shared" si="1"/>
        <v>0</v>
      </c>
      <c r="R94" s="6">
        <f t="shared" si="1"/>
        <v>0</v>
      </c>
      <c r="S94" s="6">
        <f t="shared" si="1"/>
        <v>0</v>
      </c>
      <c r="T94" s="6">
        <f t="shared" si="1"/>
        <v>0</v>
      </c>
      <c r="U94" s="6">
        <f t="shared" si="1"/>
        <v>0</v>
      </c>
      <c r="V94" s="6">
        <f t="shared" si="1"/>
        <v>0</v>
      </c>
      <c r="W94" s="6">
        <f t="shared" si="1"/>
        <v>0</v>
      </c>
      <c r="X94" s="6">
        <f t="shared" si="1"/>
        <v>0</v>
      </c>
      <c r="Y94" s="6">
        <f t="shared" si="1"/>
        <v>0</v>
      </c>
      <c r="Z94" s="6">
        <f t="shared" si="1"/>
        <v>0</v>
      </c>
      <c r="AA94" s="6">
        <f t="shared" si="1"/>
        <v>0</v>
      </c>
      <c r="AB94" s="6">
        <f t="shared" si="1"/>
        <v>0</v>
      </c>
      <c r="AC94" s="6">
        <f t="shared" si="1"/>
        <v>0</v>
      </c>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F5182-11CA-44E3-96D6-A54F81CACAA2}">
  <dimension ref="A3:AC207"/>
  <sheetViews>
    <sheetView zoomScaleNormal="100" workbookViewId="0"/>
  </sheetViews>
  <sheetFormatPr defaultRowHeight="14.45"/>
  <cols>
    <col min="1" max="1" width="61.85546875" customWidth="1"/>
    <col min="2" max="2" width="17.85546875" customWidth="1"/>
    <col min="3" max="3" width="16.42578125" customWidth="1"/>
    <col min="4" max="6" width="15.42578125" bestFit="1" customWidth="1"/>
    <col min="7" max="7" width="16.42578125" bestFit="1" customWidth="1"/>
    <col min="8" max="10" width="15.42578125" bestFit="1" customWidth="1"/>
    <col min="11" max="11" width="16.42578125" bestFit="1" customWidth="1"/>
    <col min="12" max="14" width="15.42578125" bestFit="1" customWidth="1"/>
    <col min="15" max="15" width="16.42578125" bestFit="1" customWidth="1"/>
    <col min="16" max="18" width="15.42578125" bestFit="1" customWidth="1"/>
    <col min="19" max="19" width="16.42578125" bestFit="1" customWidth="1"/>
    <col min="20" max="22" width="15.42578125" bestFit="1" customWidth="1"/>
    <col min="23" max="23" width="16.42578125" bestFit="1" customWidth="1"/>
    <col min="24" max="24" width="15.42578125" bestFit="1" customWidth="1"/>
    <col min="26" max="26" width="9.7109375" bestFit="1" customWidth="1"/>
  </cols>
  <sheetData>
    <row r="3" spans="1:29">
      <c r="A3" s="13" t="s">
        <v>71</v>
      </c>
      <c r="B3" s="12" t="s">
        <v>36</v>
      </c>
      <c r="C3" s="12" t="s">
        <v>37</v>
      </c>
      <c r="D3" s="12" t="s">
        <v>38</v>
      </c>
      <c r="E3" s="12" t="s">
        <v>39</v>
      </c>
      <c r="F3" s="12" t="s">
        <v>40</v>
      </c>
      <c r="G3" s="12" t="s">
        <v>41</v>
      </c>
      <c r="H3" s="12" t="s">
        <v>42</v>
      </c>
      <c r="I3" s="12" t="s">
        <v>43</v>
      </c>
      <c r="J3" s="12" t="s">
        <v>44</v>
      </c>
      <c r="K3" s="12" t="s">
        <v>45</v>
      </c>
      <c r="L3" s="12" t="s">
        <v>46</v>
      </c>
      <c r="M3" s="12" t="s">
        <v>47</v>
      </c>
      <c r="N3" s="12" t="s">
        <v>48</v>
      </c>
      <c r="O3" s="12" t="s">
        <v>49</v>
      </c>
      <c r="P3" s="12" t="s">
        <v>50</v>
      </c>
      <c r="Q3" s="12" t="s">
        <v>51</v>
      </c>
      <c r="R3" s="12" t="s">
        <v>52</v>
      </c>
      <c r="S3" s="12" t="s">
        <v>53</v>
      </c>
      <c r="T3" s="12" t="s">
        <v>54</v>
      </c>
      <c r="U3" s="12" t="s">
        <v>55</v>
      </c>
      <c r="V3" s="12" t="s">
        <v>56</v>
      </c>
      <c r="W3" s="12" t="s">
        <v>57</v>
      </c>
      <c r="X3" s="12" t="s">
        <v>58</v>
      </c>
      <c r="Y3" s="12" t="s">
        <v>59</v>
      </c>
      <c r="Z3" s="12" t="s">
        <v>60</v>
      </c>
      <c r="AA3" s="12" t="s">
        <v>61</v>
      </c>
      <c r="AB3" s="12" t="s">
        <v>62</v>
      </c>
      <c r="AC3" s="12" t="s">
        <v>63</v>
      </c>
    </row>
    <row r="4" spans="1:29">
      <c r="A4" s="29" t="s">
        <v>72</v>
      </c>
      <c r="B4">
        <f>SUM($B5:B5)</f>
        <v>0</v>
      </c>
      <c r="C4">
        <f>SUM($B5:C5)</f>
        <v>0</v>
      </c>
      <c r="D4">
        <f>SUM($B5:D5)</f>
        <v>0</v>
      </c>
      <c r="E4">
        <f>SUM($B5:E5)</f>
        <v>0</v>
      </c>
      <c r="F4">
        <f>SUM($B5:F5)</f>
        <v>0</v>
      </c>
      <c r="G4">
        <f>SUM($B5:G5)</f>
        <v>0</v>
      </c>
      <c r="H4">
        <f>SUM($B5:H5)</f>
        <v>0</v>
      </c>
      <c r="I4">
        <f>SUM($B5:I5)</f>
        <v>0</v>
      </c>
      <c r="J4">
        <f>SUM($B5:J5)</f>
        <v>0</v>
      </c>
      <c r="K4">
        <f>SUM($B5:K5)</f>
        <v>0</v>
      </c>
      <c r="L4">
        <f>SUM($B5:L5)</f>
        <v>0</v>
      </c>
      <c r="M4">
        <f>SUM($B5:M5)</f>
        <v>0</v>
      </c>
      <c r="N4">
        <f>SUM($B5:N5)</f>
        <v>0</v>
      </c>
      <c r="O4">
        <f>SUM($B5:O5)</f>
        <v>0</v>
      </c>
      <c r="P4">
        <f>SUM($B5:P5)</f>
        <v>0</v>
      </c>
      <c r="Q4">
        <f>SUM($B5:Q5)</f>
        <v>0</v>
      </c>
      <c r="R4">
        <f>SUM($B5:R5)</f>
        <v>0</v>
      </c>
      <c r="S4">
        <f>SUM($B5:S5)</f>
        <v>0</v>
      </c>
      <c r="T4">
        <f>SUM($B5:T5)</f>
        <v>0</v>
      </c>
      <c r="U4">
        <f>SUM($B5:U5)</f>
        <v>0</v>
      </c>
      <c r="V4">
        <f>SUM($B5:V5)</f>
        <v>0</v>
      </c>
      <c r="W4">
        <f>SUM($B5:W5)</f>
        <v>0</v>
      </c>
      <c r="X4">
        <f>SUM($B5:X5)</f>
        <v>0</v>
      </c>
      <c r="Y4">
        <f>SUM($B5:Y5)</f>
        <v>0</v>
      </c>
      <c r="Z4">
        <f>SUM($B5:Z5)</f>
        <v>0</v>
      </c>
      <c r="AA4">
        <f>SUM($B5:AA5)</f>
        <v>0</v>
      </c>
      <c r="AB4">
        <f>SUM($B5:AB5)</f>
        <v>0</v>
      </c>
      <c r="AC4">
        <f>SUM($B5:AC5)</f>
        <v>0</v>
      </c>
    </row>
    <row r="5" spans="1:29">
      <c r="A5" s="23" t="s">
        <v>73</v>
      </c>
      <c r="B5">
        <v>0</v>
      </c>
      <c r="C5" s="21"/>
      <c r="D5" s="21"/>
      <c r="E5" s="21"/>
      <c r="F5" s="21"/>
      <c r="G5" s="21"/>
      <c r="H5" s="21"/>
      <c r="I5" s="21"/>
      <c r="J5" s="21"/>
      <c r="K5" s="21"/>
      <c r="L5" s="21"/>
      <c r="M5" s="21"/>
      <c r="N5" s="21"/>
      <c r="O5" s="21"/>
      <c r="P5" s="21"/>
      <c r="Q5" s="21"/>
      <c r="R5" s="21"/>
      <c r="S5" s="21"/>
      <c r="T5" s="21"/>
      <c r="U5" s="21"/>
      <c r="V5" s="21"/>
      <c r="W5" s="21"/>
      <c r="X5" s="21"/>
      <c r="Y5" s="21"/>
      <c r="Z5" s="21"/>
      <c r="AA5" s="21"/>
      <c r="AB5" s="21"/>
      <c r="AC5" s="21"/>
    </row>
    <row r="6" spans="1:29">
      <c r="A6" s="23" t="s">
        <v>74</v>
      </c>
      <c r="B6">
        <f>SUM($B7:B7)</f>
        <v>0</v>
      </c>
      <c r="C6" s="18">
        <f>SUM($B7:C7)</f>
        <v>0</v>
      </c>
      <c r="D6" s="18">
        <f>SUM($B7:D7)</f>
        <v>0</v>
      </c>
      <c r="E6" s="18">
        <f>SUM($B7:E7)</f>
        <v>0</v>
      </c>
      <c r="F6" s="18">
        <f>SUM($B7:F7)</f>
        <v>0</v>
      </c>
      <c r="G6" s="18">
        <f>SUM($B7:G7)</f>
        <v>0</v>
      </c>
      <c r="H6" s="18">
        <f>SUM($B7:H7)</f>
        <v>0</v>
      </c>
      <c r="I6" s="18">
        <f>SUM($B7:I7)</f>
        <v>0</v>
      </c>
      <c r="J6" s="18">
        <f>SUM($B7:J7)</f>
        <v>0</v>
      </c>
      <c r="K6" s="18">
        <f>SUM($B7:K7)</f>
        <v>0</v>
      </c>
      <c r="L6" s="18">
        <f>SUM($B7:L7)</f>
        <v>0</v>
      </c>
      <c r="M6" s="18">
        <f>SUM($B7:M7)</f>
        <v>0</v>
      </c>
      <c r="N6" s="18">
        <f>SUM($B7:N7)</f>
        <v>0</v>
      </c>
      <c r="O6" s="18">
        <f>SUM($B7:O7)</f>
        <v>0</v>
      </c>
      <c r="P6" s="18">
        <f>SUM($B7:P7)</f>
        <v>0</v>
      </c>
      <c r="Q6" s="18">
        <f>SUM($B7:Q7)</f>
        <v>0</v>
      </c>
      <c r="R6" s="18">
        <f>SUM($B7:R7)</f>
        <v>0</v>
      </c>
      <c r="S6" s="18">
        <f>SUM($B7:S7)</f>
        <v>0</v>
      </c>
      <c r="T6" s="18">
        <f>SUM($B7:T7)</f>
        <v>0</v>
      </c>
      <c r="U6" s="18">
        <f>SUM($B7:U7)</f>
        <v>0</v>
      </c>
      <c r="V6" s="18">
        <f>SUM($B7:V7)</f>
        <v>0</v>
      </c>
      <c r="W6" s="18">
        <f>SUM($B7:W7)</f>
        <v>0</v>
      </c>
      <c r="X6" s="18">
        <f>SUM($B7:X7)</f>
        <v>0</v>
      </c>
      <c r="Y6" s="18">
        <f>SUM($B7:Y7)</f>
        <v>0</v>
      </c>
      <c r="Z6" s="18">
        <f>SUM($B7:Z7)</f>
        <v>0</v>
      </c>
      <c r="AA6" s="18">
        <f>SUM($B7:AA7)</f>
        <v>0</v>
      </c>
      <c r="AB6" s="18">
        <f>SUM($B7:AB7)</f>
        <v>0</v>
      </c>
      <c r="AC6" s="18">
        <f>SUM($B7:AC7)</f>
        <v>0</v>
      </c>
    </row>
    <row r="7" spans="1:29">
      <c r="A7" s="23" t="s">
        <v>75</v>
      </c>
      <c r="B7">
        <v>0</v>
      </c>
      <c r="C7" s="18"/>
      <c r="D7" s="18"/>
      <c r="E7" s="18"/>
      <c r="F7" s="18"/>
      <c r="G7" s="18"/>
      <c r="H7" s="18"/>
      <c r="I7" s="18"/>
      <c r="J7" s="18"/>
      <c r="K7" s="18"/>
      <c r="L7" s="18"/>
      <c r="M7" s="18"/>
      <c r="N7" s="18"/>
      <c r="O7" s="18"/>
      <c r="P7" s="18"/>
      <c r="Q7" s="18"/>
      <c r="R7" s="18"/>
      <c r="S7" s="18"/>
      <c r="T7" s="18"/>
      <c r="U7" s="18"/>
      <c r="V7" s="18"/>
      <c r="W7" s="18"/>
      <c r="X7" s="18"/>
      <c r="Y7" s="18"/>
      <c r="Z7" s="18"/>
      <c r="AA7" s="18"/>
      <c r="AB7" s="18"/>
      <c r="AC7" s="18"/>
    </row>
    <row r="32" spans="1:29">
      <c r="A32" s="13" t="s">
        <v>76</v>
      </c>
      <c r="B32" s="12" t="s">
        <v>36</v>
      </c>
      <c r="C32" s="12" t="s">
        <v>37</v>
      </c>
      <c r="D32" s="12" t="s">
        <v>38</v>
      </c>
      <c r="E32" s="12" t="s">
        <v>39</v>
      </c>
      <c r="F32" s="12" t="s">
        <v>40</v>
      </c>
      <c r="G32" s="12" t="s">
        <v>41</v>
      </c>
      <c r="H32" s="12" t="s">
        <v>42</v>
      </c>
      <c r="I32" s="12" t="s">
        <v>43</v>
      </c>
      <c r="J32" s="12" t="s">
        <v>44</v>
      </c>
      <c r="K32" s="12" t="s">
        <v>45</v>
      </c>
      <c r="L32" s="12" t="s">
        <v>46</v>
      </c>
      <c r="M32" s="12" t="s">
        <v>47</v>
      </c>
      <c r="N32" s="12" t="s">
        <v>48</v>
      </c>
      <c r="O32" s="12" t="s">
        <v>49</v>
      </c>
      <c r="P32" s="12" t="s">
        <v>50</v>
      </c>
      <c r="Q32" s="12" t="s">
        <v>51</v>
      </c>
      <c r="R32" s="12" t="s">
        <v>52</v>
      </c>
      <c r="S32" s="12" t="s">
        <v>53</v>
      </c>
      <c r="T32" s="12" t="s">
        <v>54</v>
      </c>
      <c r="U32" s="12" t="s">
        <v>55</v>
      </c>
      <c r="V32" s="12" t="s">
        <v>56</v>
      </c>
      <c r="W32" s="12" t="s">
        <v>57</v>
      </c>
      <c r="X32" s="12" t="s">
        <v>58</v>
      </c>
      <c r="Y32" s="12" t="s">
        <v>59</v>
      </c>
      <c r="Z32" s="12" t="s">
        <v>60</v>
      </c>
      <c r="AA32" s="12" t="s">
        <v>61</v>
      </c>
      <c r="AB32" s="12" t="s">
        <v>62</v>
      </c>
      <c r="AC32" s="12" t="s">
        <v>63</v>
      </c>
    </row>
    <row r="33" spans="1:29">
      <c r="A33" s="29" t="s">
        <v>72</v>
      </c>
      <c r="B33" s="19">
        <f>SUM($B34:B34)</f>
        <v>0</v>
      </c>
      <c r="C33" s="19">
        <f>SUM($B34:C34)</f>
        <v>0</v>
      </c>
      <c r="D33" s="19">
        <f>SUM($B34:D34)</f>
        <v>0</v>
      </c>
      <c r="E33" s="19">
        <f>SUM($B34:E34)</f>
        <v>0</v>
      </c>
      <c r="F33" s="19">
        <f>SUM($B34:F34)</f>
        <v>0</v>
      </c>
      <c r="G33" s="19">
        <f>SUM($B34:G34)</f>
        <v>0</v>
      </c>
      <c r="H33" s="19">
        <f>SUM($B34:H34)</f>
        <v>0</v>
      </c>
      <c r="I33" s="19">
        <f>SUM($B34:I34)</f>
        <v>0</v>
      </c>
      <c r="J33" s="19">
        <f>SUM($B34:J34)</f>
        <v>0</v>
      </c>
      <c r="K33" s="19">
        <f>SUM($B34:K34)</f>
        <v>0</v>
      </c>
      <c r="L33" s="19">
        <f>SUM($B34:L34)</f>
        <v>0</v>
      </c>
      <c r="M33" s="19">
        <f>SUM($B34:M34)</f>
        <v>0</v>
      </c>
      <c r="N33" s="19">
        <f>SUM($B34:N34)</f>
        <v>0</v>
      </c>
      <c r="O33" s="19">
        <f>SUM($B34:O34)</f>
        <v>0</v>
      </c>
      <c r="P33" s="19">
        <f>SUM($B34:P34)</f>
        <v>0</v>
      </c>
      <c r="Q33" s="19">
        <f>SUM($B34:Q34)</f>
        <v>0</v>
      </c>
      <c r="R33" s="19">
        <f>SUM($B34:R34)</f>
        <v>0</v>
      </c>
      <c r="S33" s="19">
        <f>SUM($B34:S34)</f>
        <v>0</v>
      </c>
      <c r="T33" s="19">
        <f>SUM($B34:T34)</f>
        <v>0</v>
      </c>
      <c r="U33" s="19">
        <f>SUM($B34:U34)</f>
        <v>0</v>
      </c>
      <c r="V33" s="19">
        <f>SUM($B34:V34)</f>
        <v>0</v>
      </c>
      <c r="W33" s="19">
        <f>SUM($B34:W34)</f>
        <v>0</v>
      </c>
      <c r="X33" s="19">
        <f>SUM($B34:X34)</f>
        <v>0</v>
      </c>
      <c r="Y33" s="19">
        <f>SUM($B34:Y34)</f>
        <v>0</v>
      </c>
      <c r="Z33" s="19">
        <f>SUM($B34:Z34)</f>
        <v>0</v>
      </c>
      <c r="AA33" s="19">
        <f>SUM($B34:AA34)</f>
        <v>0</v>
      </c>
      <c r="AB33" s="19">
        <f>SUM($B34:AB34)</f>
        <v>0</v>
      </c>
      <c r="AC33" s="19">
        <f>SUM($B34:AC34)</f>
        <v>0</v>
      </c>
    </row>
    <row r="34" spans="1:29">
      <c r="A34" s="23" t="s">
        <v>73</v>
      </c>
      <c r="B34">
        <v>0</v>
      </c>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row>
    <row r="35" spans="1:29">
      <c r="A35" s="23" t="s">
        <v>74</v>
      </c>
      <c r="B35" s="19">
        <f>SUM($B36:B36)</f>
        <v>0</v>
      </c>
      <c r="C35" s="18">
        <f>SUM($B36:C36)</f>
        <v>0</v>
      </c>
      <c r="D35" s="18">
        <f>SUM($B36:D36)</f>
        <v>0</v>
      </c>
      <c r="E35" s="18">
        <f>SUM($B36:E36)</f>
        <v>0</v>
      </c>
      <c r="F35" s="18">
        <f>SUM($B36:F36)</f>
        <v>0</v>
      </c>
      <c r="G35" s="18">
        <f>SUM($B36:G36)</f>
        <v>0</v>
      </c>
      <c r="H35" s="18">
        <f>SUM($B36:H36)</f>
        <v>0</v>
      </c>
      <c r="I35" s="18">
        <f>SUM($B36:I36)</f>
        <v>0</v>
      </c>
      <c r="J35" s="18">
        <f>SUM($B36:J36)</f>
        <v>0</v>
      </c>
      <c r="K35" s="18">
        <f>SUM($B36:K36)</f>
        <v>0</v>
      </c>
      <c r="L35" s="18">
        <f>SUM($B36:L36)</f>
        <v>0</v>
      </c>
      <c r="M35" s="18">
        <f>SUM($B36:M36)</f>
        <v>0</v>
      </c>
      <c r="N35" s="18">
        <f>SUM($B36:N36)</f>
        <v>0</v>
      </c>
      <c r="O35" s="18">
        <f>SUM($B36:O36)</f>
        <v>0</v>
      </c>
      <c r="P35" s="18">
        <f>SUM($B36:P36)</f>
        <v>0</v>
      </c>
      <c r="Q35" s="18">
        <f>SUM($B36:Q36)</f>
        <v>0</v>
      </c>
      <c r="R35" s="18">
        <f>SUM($B36:R36)</f>
        <v>0</v>
      </c>
      <c r="S35" s="18">
        <f>SUM($B36:S36)</f>
        <v>0</v>
      </c>
      <c r="T35" s="18">
        <f>SUM($B36:T36)</f>
        <v>0</v>
      </c>
      <c r="U35" s="18">
        <f>SUM($B36:U36)</f>
        <v>0</v>
      </c>
      <c r="V35" s="18">
        <f>SUM($B36:V36)</f>
        <v>0</v>
      </c>
      <c r="W35" s="18">
        <f>SUM($B36:W36)</f>
        <v>0</v>
      </c>
      <c r="X35" s="18">
        <f>SUM($B36:X36)</f>
        <v>0</v>
      </c>
      <c r="Y35" s="18">
        <f>SUM($B36:Y36)</f>
        <v>0</v>
      </c>
      <c r="Z35" s="18">
        <f>SUM($B36:Z36)</f>
        <v>0</v>
      </c>
      <c r="AA35" s="18">
        <f>SUM($B36:AA36)</f>
        <v>0</v>
      </c>
      <c r="AB35" s="18">
        <f>SUM($B36:AB36)</f>
        <v>0</v>
      </c>
      <c r="AC35" s="18">
        <f>SUM($B36:AC36)</f>
        <v>0</v>
      </c>
    </row>
    <row r="36" spans="1:29">
      <c r="A36" s="23" t="s">
        <v>75</v>
      </c>
      <c r="B36">
        <v>0</v>
      </c>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row>
    <row r="62" spans="1:29">
      <c r="A62" s="13" t="s">
        <v>77</v>
      </c>
      <c r="B62" s="12" t="s">
        <v>36</v>
      </c>
      <c r="C62" s="12" t="s">
        <v>37</v>
      </c>
      <c r="D62" s="12" t="s">
        <v>38</v>
      </c>
      <c r="E62" s="12" t="s">
        <v>39</v>
      </c>
      <c r="F62" s="12" t="s">
        <v>40</v>
      </c>
      <c r="G62" s="12" t="s">
        <v>41</v>
      </c>
      <c r="H62" s="12" t="s">
        <v>42</v>
      </c>
      <c r="I62" s="12" t="s">
        <v>43</v>
      </c>
      <c r="J62" s="12" t="s">
        <v>44</v>
      </c>
      <c r="K62" s="12" t="s">
        <v>45</v>
      </c>
      <c r="L62" s="12" t="s">
        <v>46</v>
      </c>
      <c r="M62" s="12" t="s">
        <v>47</v>
      </c>
      <c r="N62" s="12" t="s">
        <v>48</v>
      </c>
      <c r="O62" s="12" t="s">
        <v>49</v>
      </c>
      <c r="P62" s="12" t="s">
        <v>50</v>
      </c>
      <c r="Q62" s="12" t="s">
        <v>51</v>
      </c>
      <c r="R62" s="12" t="s">
        <v>52</v>
      </c>
      <c r="S62" s="12" t="s">
        <v>53</v>
      </c>
      <c r="T62" s="12" t="s">
        <v>54</v>
      </c>
      <c r="U62" s="12" t="s">
        <v>55</v>
      </c>
      <c r="V62" s="12" t="s">
        <v>56</v>
      </c>
      <c r="W62" s="12" t="s">
        <v>57</v>
      </c>
      <c r="X62" s="12" t="s">
        <v>58</v>
      </c>
      <c r="Y62" s="12" t="s">
        <v>59</v>
      </c>
      <c r="Z62" s="12" t="s">
        <v>60</v>
      </c>
      <c r="AA62" s="12" t="s">
        <v>61</v>
      </c>
      <c r="AB62" s="12" t="s">
        <v>62</v>
      </c>
      <c r="AC62" s="12" t="s">
        <v>63</v>
      </c>
    </row>
    <row r="63" spans="1:29">
      <c r="A63" s="29" t="s">
        <v>72</v>
      </c>
      <c r="B63" s="19">
        <f>SUM($B64:B64)</f>
        <v>0</v>
      </c>
      <c r="C63" s="19">
        <f>SUM($B64:C64)</f>
        <v>0</v>
      </c>
      <c r="D63" s="19">
        <f>SUM($B64:D64)</f>
        <v>0</v>
      </c>
      <c r="E63" s="19">
        <f>SUM($B64:E64)</f>
        <v>0</v>
      </c>
      <c r="F63" s="19">
        <f>SUM($B64:F64)</f>
        <v>0</v>
      </c>
      <c r="G63" s="19">
        <f>SUM($B64:G64)</f>
        <v>0</v>
      </c>
      <c r="H63" s="19">
        <f>SUM($B64:H64)</f>
        <v>0</v>
      </c>
      <c r="I63" s="19">
        <f>SUM($B64:I64)</f>
        <v>0</v>
      </c>
      <c r="J63" s="19">
        <f>SUM($B64:J64)</f>
        <v>0</v>
      </c>
      <c r="K63" s="19">
        <f>SUM($B64:K64)</f>
        <v>0</v>
      </c>
      <c r="L63" s="19">
        <f>SUM($B64:L64)</f>
        <v>0</v>
      </c>
      <c r="M63" s="19">
        <f>SUM($B64:M64)</f>
        <v>0</v>
      </c>
      <c r="N63" s="19">
        <f>SUM($B64:N64)</f>
        <v>0</v>
      </c>
      <c r="O63" s="19">
        <f>SUM($B64:O64)</f>
        <v>0</v>
      </c>
      <c r="P63" s="19">
        <f>SUM($B64:P64)</f>
        <v>0</v>
      </c>
      <c r="Q63" s="19">
        <f>SUM($B64:Q64)</f>
        <v>0</v>
      </c>
      <c r="R63" s="19">
        <f>SUM($B64:R64)</f>
        <v>0</v>
      </c>
      <c r="S63" s="19">
        <f>SUM($B64:S64)</f>
        <v>0</v>
      </c>
      <c r="T63" s="19">
        <f>SUM($B64:T64)</f>
        <v>0</v>
      </c>
      <c r="U63" s="19">
        <f>SUM($B64:U64)</f>
        <v>0</v>
      </c>
      <c r="V63" s="19">
        <f>SUM($B64:V64)</f>
        <v>0</v>
      </c>
      <c r="W63" s="19">
        <f>SUM($B64:W64)</f>
        <v>0</v>
      </c>
      <c r="X63" s="19">
        <f>SUM($B64:X64)</f>
        <v>0</v>
      </c>
      <c r="Y63" s="19">
        <f>SUM($B64:Y64)</f>
        <v>0</v>
      </c>
      <c r="Z63" s="19">
        <f>SUM($B64:Z64)</f>
        <v>0</v>
      </c>
      <c r="AA63" s="19">
        <f>SUM($B64:AA64)</f>
        <v>0</v>
      </c>
      <c r="AB63" s="19">
        <f>SUM($B64:AB64)</f>
        <v>0</v>
      </c>
      <c r="AC63" s="19">
        <f>SUM($B64:AC64)</f>
        <v>0</v>
      </c>
    </row>
    <row r="64" spans="1:29">
      <c r="A64" s="23" t="s">
        <v>73</v>
      </c>
      <c r="B64" s="19">
        <v>0</v>
      </c>
      <c r="C64" s="36"/>
      <c r="D64" s="36"/>
      <c r="E64" s="36"/>
      <c r="F64" s="36"/>
      <c r="G64" s="36"/>
      <c r="H64" s="36"/>
      <c r="I64" s="36"/>
      <c r="J64" s="36"/>
      <c r="K64" s="36"/>
      <c r="L64" s="36"/>
      <c r="M64" s="36"/>
      <c r="N64" s="36"/>
      <c r="O64" s="36"/>
      <c r="P64" s="36"/>
      <c r="Q64" s="36"/>
      <c r="R64" s="36"/>
      <c r="S64" s="36"/>
      <c r="T64" s="36"/>
      <c r="U64" s="36"/>
      <c r="V64" s="36"/>
      <c r="W64" s="36"/>
      <c r="X64" s="21"/>
      <c r="Y64" s="21"/>
      <c r="Z64" s="21"/>
      <c r="AA64" s="21"/>
      <c r="AB64" s="21"/>
      <c r="AC64" s="21"/>
    </row>
    <row r="65" spans="1:29">
      <c r="A65" s="23" t="s">
        <v>74</v>
      </c>
      <c r="B65" s="19">
        <f>SUM($B66:B66)</f>
        <v>0</v>
      </c>
      <c r="C65" s="18">
        <f>SUM($B66:C66)</f>
        <v>0</v>
      </c>
      <c r="D65" s="18">
        <f>SUM($B66:D66)</f>
        <v>0</v>
      </c>
      <c r="E65" s="18">
        <f>SUM($B66:E66)</f>
        <v>0</v>
      </c>
      <c r="F65" s="18">
        <f>SUM($B66:F66)</f>
        <v>0</v>
      </c>
      <c r="G65" s="18">
        <f>SUM($B66:G66)</f>
        <v>0</v>
      </c>
      <c r="H65" s="18">
        <f>SUM($B66:H66)</f>
        <v>0</v>
      </c>
      <c r="I65" s="18">
        <f>SUM($B66:I66)</f>
        <v>0</v>
      </c>
      <c r="J65" s="18">
        <f>SUM($B66:J66)</f>
        <v>0</v>
      </c>
      <c r="K65" s="18">
        <f>SUM($B66:K66)</f>
        <v>0</v>
      </c>
      <c r="L65" s="18">
        <f>SUM($B66:L66)</f>
        <v>0</v>
      </c>
      <c r="M65" s="18">
        <f>SUM($B66:M66)</f>
        <v>0</v>
      </c>
      <c r="N65" s="18">
        <f>SUM($B66:N66)</f>
        <v>0</v>
      </c>
      <c r="O65" s="18">
        <f>SUM($B66:O66)</f>
        <v>0</v>
      </c>
      <c r="P65" s="18">
        <f>SUM($B66:P66)</f>
        <v>0</v>
      </c>
      <c r="Q65" s="18">
        <f>SUM($B66:Q66)</f>
        <v>0</v>
      </c>
      <c r="R65" s="18">
        <f>SUM($B66:R66)</f>
        <v>0</v>
      </c>
      <c r="S65" s="18">
        <f>SUM($B66:S66)</f>
        <v>0</v>
      </c>
      <c r="T65" s="18">
        <f>SUM($B66:T66)</f>
        <v>0</v>
      </c>
      <c r="U65" s="18">
        <f>SUM($B66:U66)</f>
        <v>0</v>
      </c>
      <c r="V65" s="18">
        <f>SUM($B66:V66)</f>
        <v>0</v>
      </c>
      <c r="W65" s="18">
        <f>SUM($B66:W66)</f>
        <v>0</v>
      </c>
      <c r="X65" s="18">
        <f>SUM($B66:X66)</f>
        <v>0</v>
      </c>
      <c r="Y65" s="18">
        <f>SUM($B66:Y66)</f>
        <v>0</v>
      </c>
      <c r="Z65" s="18">
        <f>SUM($B66:Z66)</f>
        <v>0</v>
      </c>
      <c r="AA65" s="18">
        <f>SUM($B66:AA66)</f>
        <v>0</v>
      </c>
      <c r="AB65" s="18">
        <f>SUM($B66:AB66)</f>
        <v>0</v>
      </c>
      <c r="AC65" s="18">
        <f>SUM($B66:AC66)</f>
        <v>0</v>
      </c>
    </row>
    <row r="66" spans="1:29">
      <c r="A66" s="23" t="s">
        <v>75</v>
      </c>
      <c r="B66">
        <v>0</v>
      </c>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92" spans="1:29">
      <c r="A92" s="13" t="s">
        <v>78</v>
      </c>
      <c r="B92" s="12" t="s">
        <v>36</v>
      </c>
      <c r="C92" s="12" t="s">
        <v>37</v>
      </c>
      <c r="D92" s="12" t="s">
        <v>38</v>
      </c>
      <c r="E92" s="12" t="s">
        <v>39</v>
      </c>
      <c r="F92" s="12" t="s">
        <v>40</v>
      </c>
      <c r="G92" s="12" t="s">
        <v>41</v>
      </c>
      <c r="H92" s="12" t="s">
        <v>42</v>
      </c>
      <c r="I92" s="12" t="s">
        <v>43</v>
      </c>
      <c r="J92" s="12" t="s">
        <v>44</v>
      </c>
      <c r="K92" s="12" t="s">
        <v>45</v>
      </c>
      <c r="L92" s="12" t="s">
        <v>46</v>
      </c>
      <c r="M92" s="12" t="s">
        <v>47</v>
      </c>
      <c r="N92" s="12" t="s">
        <v>48</v>
      </c>
      <c r="O92" s="12" t="s">
        <v>49</v>
      </c>
      <c r="P92" s="12" t="s">
        <v>50</v>
      </c>
      <c r="Q92" s="12" t="s">
        <v>51</v>
      </c>
      <c r="R92" s="12" t="s">
        <v>52</v>
      </c>
      <c r="S92" s="12" t="s">
        <v>53</v>
      </c>
      <c r="T92" s="12" t="s">
        <v>54</v>
      </c>
      <c r="U92" s="12" t="s">
        <v>55</v>
      </c>
      <c r="V92" s="12" t="s">
        <v>56</v>
      </c>
      <c r="W92" s="12" t="s">
        <v>57</v>
      </c>
      <c r="X92" s="12" t="s">
        <v>58</v>
      </c>
      <c r="Y92" s="12" t="s">
        <v>59</v>
      </c>
      <c r="Z92" s="12" t="s">
        <v>60</v>
      </c>
      <c r="AA92" s="12" t="s">
        <v>61</v>
      </c>
      <c r="AB92" s="12" t="s">
        <v>62</v>
      </c>
      <c r="AC92" s="12" t="s">
        <v>63</v>
      </c>
    </row>
    <row r="93" spans="1:29">
      <c r="A93" s="29" t="s">
        <v>79</v>
      </c>
      <c r="B93" s="28">
        <f>SUM($B94:B94)</f>
        <v>0</v>
      </c>
      <c r="C93" s="28">
        <f>SUM($B94:C94)</f>
        <v>0</v>
      </c>
      <c r="D93" s="28">
        <f>SUM($B94:D94)</f>
        <v>0</v>
      </c>
      <c r="E93" s="28">
        <f>SUM($B94:E94)</f>
        <v>0</v>
      </c>
      <c r="F93" s="28">
        <f>SUM($B94:F94)</f>
        <v>0</v>
      </c>
      <c r="G93" s="28">
        <f>SUM($B94:G94)</f>
        <v>0</v>
      </c>
      <c r="H93" s="28">
        <f>SUM($B94:H94)</f>
        <v>0</v>
      </c>
      <c r="I93" s="28">
        <f>SUM($B94:I94)</f>
        <v>0</v>
      </c>
      <c r="J93" s="28">
        <f>SUM($B94:J94)</f>
        <v>0</v>
      </c>
      <c r="K93" s="28">
        <f>SUM($B94:K94)</f>
        <v>0</v>
      </c>
      <c r="L93" s="28">
        <f>SUM($B94:L94)</f>
        <v>0</v>
      </c>
      <c r="M93" s="28">
        <f>SUM($B94:M94)</f>
        <v>0</v>
      </c>
      <c r="N93" s="28">
        <f>SUM($B94:N94)</f>
        <v>0</v>
      </c>
      <c r="O93" s="28">
        <f>SUM($B94:O94)</f>
        <v>0</v>
      </c>
      <c r="P93" s="28">
        <f>SUM($B94:P94)</f>
        <v>0</v>
      </c>
      <c r="Q93" s="28">
        <f>SUM($B94:Q94)</f>
        <v>0</v>
      </c>
      <c r="R93" s="28">
        <f>SUM($B94:R94)</f>
        <v>0</v>
      </c>
      <c r="S93" s="28">
        <f>SUM($B94:S94)</f>
        <v>0</v>
      </c>
      <c r="T93" s="28">
        <f>SUM($B94:T94)</f>
        <v>0</v>
      </c>
      <c r="U93" s="28">
        <f>SUM($B94:U94)</f>
        <v>0</v>
      </c>
      <c r="V93" s="28">
        <f>SUM($B94:V94)</f>
        <v>0</v>
      </c>
      <c r="W93" s="28">
        <f>SUM($B94:W94)</f>
        <v>0</v>
      </c>
      <c r="X93" s="28">
        <f>SUM($B94:X94)</f>
        <v>0</v>
      </c>
      <c r="Y93" s="28">
        <f>SUM($B94:Y94)</f>
        <v>0</v>
      </c>
      <c r="Z93" s="28">
        <f>SUM($B94:Z94)</f>
        <v>0</v>
      </c>
      <c r="AA93" s="28">
        <f>SUM($B94:AA94)</f>
        <v>0</v>
      </c>
      <c r="AB93" s="28">
        <f>SUM($B94:AB94)</f>
        <v>0</v>
      </c>
      <c r="AC93" s="28">
        <f>SUM($B94:AC94)</f>
        <v>0</v>
      </c>
    </row>
    <row r="94" spans="1:29">
      <c r="A94" s="23" t="s">
        <v>80</v>
      </c>
      <c r="B94" s="19">
        <f t="shared" ref="B94:AC94" si="0">SUM(B100,B102,B104,B106,,B108)</f>
        <v>0</v>
      </c>
      <c r="C94" s="27">
        <f t="shared" si="0"/>
        <v>0</v>
      </c>
      <c r="D94" s="27">
        <f t="shared" si="0"/>
        <v>0</v>
      </c>
      <c r="E94" s="27">
        <f t="shared" si="0"/>
        <v>0</v>
      </c>
      <c r="F94" s="27">
        <f t="shared" si="0"/>
        <v>0</v>
      </c>
      <c r="G94" s="27">
        <f t="shared" si="0"/>
        <v>0</v>
      </c>
      <c r="H94" s="27">
        <f t="shared" si="0"/>
        <v>0</v>
      </c>
      <c r="I94" s="27">
        <f t="shared" si="0"/>
        <v>0</v>
      </c>
      <c r="J94" s="27">
        <f t="shared" si="0"/>
        <v>0</v>
      </c>
      <c r="K94" s="27">
        <f t="shared" si="0"/>
        <v>0</v>
      </c>
      <c r="L94" s="27">
        <f t="shared" si="0"/>
        <v>0</v>
      </c>
      <c r="M94" s="27">
        <f t="shared" si="0"/>
        <v>0</v>
      </c>
      <c r="N94" s="27">
        <f t="shared" si="0"/>
        <v>0</v>
      </c>
      <c r="O94" s="27">
        <f t="shared" si="0"/>
        <v>0</v>
      </c>
      <c r="P94" s="27">
        <f t="shared" si="0"/>
        <v>0</v>
      </c>
      <c r="Q94" s="27">
        <f t="shared" si="0"/>
        <v>0</v>
      </c>
      <c r="R94" s="27">
        <f t="shared" si="0"/>
        <v>0</v>
      </c>
      <c r="S94" s="27">
        <f t="shared" si="0"/>
        <v>0</v>
      </c>
      <c r="T94" s="27">
        <f t="shared" si="0"/>
        <v>0</v>
      </c>
      <c r="U94" s="27">
        <f t="shared" si="0"/>
        <v>0</v>
      </c>
      <c r="V94" s="27">
        <f t="shared" si="0"/>
        <v>0</v>
      </c>
      <c r="W94" s="27">
        <f t="shared" si="0"/>
        <v>0</v>
      </c>
      <c r="X94" s="27">
        <f t="shared" si="0"/>
        <v>0</v>
      </c>
      <c r="Y94" s="27">
        <f t="shared" si="0"/>
        <v>0</v>
      </c>
      <c r="Z94" s="27">
        <f t="shared" si="0"/>
        <v>0</v>
      </c>
      <c r="AA94" s="27">
        <f t="shared" si="0"/>
        <v>0</v>
      </c>
      <c r="AB94" s="27">
        <f t="shared" si="0"/>
        <v>0</v>
      </c>
      <c r="AC94" s="27">
        <f t="shared" si="0"/>
        <v>0</v>
      </c>
    </row>
    <row r="95" spans="1:29">
      <c r="A95" s="23" t="s">
        <v>81</v>
      </c>
      <c r="B95" s="19">
        <f>SUM($B96:B96)</f>
        <v>0</v>
      </c>
      <c r="C95" s="18">
        <f>SUM($B96:C96)</f>
        <v>0</v>
      </c>
      <c r="D95" s="18">
        <f>SUM($B96:D96)</f>
        <v>0</v>
      </c>
      <c r="E95" s="26">
        <f>SUM($B96:E96)</f>
        <v>0</v>
      </c>
      <c r="F95" s="18">
        <f>SUM($B96:F96)</f>
        <v>0</v>
      </c>
      <c r="G95" s="18">
        <f>SUM($B96:G96)</f>
        <v>0</v>
      </c>
      <c r="H95" s="18">
        <f>SUM($B96:H96)</f>
        <v>0</v>
      </c>
      <c r="I95" s="18">
        <f>SUM($B96:I96)</f>
        <v>0</v>
      </c>
      <c r="J95" s="18">
        <f>SUM($B96:J96)</f>
        <v>0</v>
      </c>
      <c r="K95" s="18">
        <f>SUM($B96:K96)</f>
        <v>0</v>
      </c>
      <c r="L95" s="18">
        <f>SUM($B96:L96)</f>
        <v>0</v>
      </c>
      <c r="M95" s="18">
        <f>SUM($B96:M96)</f>
        <v>0</v>
      </c>
      <c r="N95" s="18">
        <f>SUM($B96:N96)</f>
        <v>0</v>
      </c>
      <c r="O95" s="18">
        <f>SUM($B96:O96)</f>
        <v>0</v>
      </c>
      <c r="P95" s="18">
        <f>SUM($B96:P96)</f>
        <v>0</v>
      </c>
      <c r="Q95" s="18">
        <f>SUM($B96:Q96)</f>
        <v>0</v>
      </c>
      <c r="R95" s="18">
        <f>SUM($B96:R96)</f>
        <v>0</v>
      </c>
      <c r="S95" s="18">
        <f>SUM($B96:S96)</f>
        <v>0</v>
      </c>
      <c r="T95" s="18">
        <f>SUM($B96:T96)</f>
        <v>0</v>
      </c>
      <c r="U95" s="18">
        <f>SUM($B96:U96)</f>
        <v>0</v>
      </c>
      <c r="V95" s="18">
        <f>SUM($B96:V96)</f>
        <v>0</v>
      </c>
      <c r="W95" s="18">
        <f>SUM($B96:W96)</f>
        <v>0</v>
      </c>
      <c r="X95" s="18">
        <f>SUM($B96:X96)</f>
        <v>0</v>
      </c>
      <c r="Y95" s="18">
        <f>SUM($B96:Y96)</f>
        <v>0</v>
      </c>
      <c r="Z95" s="18">
        <f>SUM($B96:Z96)</f>
        <v>0</v>
      </c>
      <c r="AA95" s="18">
        <f>SUM($B96:AA96)</f>
        <v>0</v>
      </c>
      <c r="AB95" s="18">
        <f>SUM($B96:AB96)</f>
        <v>0</v>
      </c>
      <c r="AC95" s="18">
        <f>SUM($B96:AC96)</f>
        <v>0</v>
      </c>
    </row>
    <row r="96" spans="1:29">
      <c r="A96" s="23" t="s">
        <v>82</v>
      </c>
      <c r="B96" s="19">
        <v>0</v>
      </c>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8" spans="1:29">
      <c r="A98" s="24" t="s">
        <v>83</v>
      </c>
    </row>
    <row r="99" spans="1:29">
      <c r="A99" t="s">
        <v>84</v>
      </c>
    </row>
    <row r="100" spans="1:29">
      <c r="A100" s="23" t="s">
        <v>85</v>
      </c>
      <c r="B100">
        <v>0</v>
      </c>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row>
    <row r="101" spans="1:29">
      <c r="A101" t="s">
        <v>86</v>
      </c>
    </row>
    <row r="102" spans="1:29">
      <c r="A102" s="23" t="s">
        <v>85</v>
      </c>
      <c r="B102">
        <v>0</v>
      </c>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row>
    <row r="103" spans="1:29">
      <c r="A103" t="s">
        <v>87</v>
      </c>
    </row>
    <row r="104" spans="1:29">
      <c r="A104" s="23" t="s">
        <v>85</v>
      </c>
      <c r="B104">
        <v>0</v>
      </c>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row>
    <row r="105" spans="1:29">
      <c r="A105" t="s">
        <v>88</v>
      </c>
    </row>
    <row r="106" spans="1:29">
      <c r="A106" s="23" t="s">
        <v>85</v>
      </c>
      <c r="B106">
        <v>0</v>
      </c>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row>
    <row r="107" spans="1:29">
      <c r="A107" t="s">
        <v>89</v>
      </c>
    </row>
    <row r="108" spans="1:29">
      <c r="A108" s="23" t="s">
        <v>85</v>
      </c>
      <c r="B108">
        <v>0</v>
      </c>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row>
    <row r="109" spans="1:29" ht="18" customHeight="1">
      <c r="B109" s="2"/>
    </row>
    <row r="134" spans="1:29">
      <c r="A134" s="13" t="s">
        <v>90</v>
      </c>
      <c r="B134" s="12" t="s">
        <v>36</v>
      </c>
      <c r="C134" s="12" t="s">
        <v>37</v>
      </c>
      <c r="D134" s="12" t="s">
        <v>38</v>
      </c>
      <c r="E134" s="12" t="s">
        <v>39</v>
      </c>
      <c r="F134" s="12" t="s">
        <v>40</v>
      </c>
      <c r="G134" s="12" t="s">
        <v>41</v>
      </c>
      <c r="H134" s="12" t="s">
        <v>42</v>
      </c>
      <c r="I134" s="12" t="s">
        <v>43</v>
      </c>
      <c r="J134" s="12" t="s">
        <v>44</v>
      </c>
      <c r="K134" s="12" t="s">
        <v>45</v>
      </c>
      <c r="L134" s="12" t="s">
        <v>46</v>
      </c>
      <c r="M134" s="12" t="s">
        <v>47</v>
      </c>
      <c r="N134" s="12" t="s">
        <v>48</v>
      </c>
      <c r="O134" s="12" t="s">
        <v>49</v>
      </c>
      <c r="P134" s="12" t="s">
        <v>50</v>
      </c>
      <c r="Q134" s="12" t="s">
        <v>51</v>
      </c>
      <c r="R134" s="12" t="s">
        <v>52</v>
      </c>
      <c r="S134" s="12" t="s">
        <v>53</v>
      </c>
      <c r="T134" s="12" t="s">
        <v>54</v>
      </c>
      <c r="U134" s="12" t="s">
        <v>55</v>
      </c>
      <c r="V134" s="12" t="s">
        <v>56</v>
      </c>
      <c r="W134" s="12" t="s">
        <v>57</v>
      </c>
      <c r="X134" s="12" t="s">
        <v>58</v>
      </c>
      <c r="Y134" s="12" t="s">
        <v>59</v>
      </c>
      <c r="Z134" s="12" t="s">
        <v>60</v>
      </c>
      <c r="AA134" s="12" t="s">
        <v>61</v>
      </c>
      <c r="AB134" s="12" t="s">
        <v>62</v>
      </c>
      <c r="AC134" s="12" t="s">
        <v>63</v>
      </c>
    </row>
    <row r="135" spans="1:29">
      <c r="A135" s="29" t="s">
        <v>91</v>
      </c>
      <c r="B135" s="28">
        <f>SUM($B136:B136)</f>
        <v>0</v>
      </c>
      <c r="C135" s="28">
        <f>SUM($B136:C136)</f>
        <v>0</v>
      </c>
      <c r="D135" s="28">
        <f>SUM($B136:D136)</f>
        <v>0</v>
      </c>
      <c r="E135" s="28">
        <f>SUM($B136:E136)</f>
        <v>0</v>
      </c>
      <c r="F135" s="28">
        <f>SUM($B136:F136)</f>
        <v>0</v>
      </c>
      <c r="G135" s="28">
        <f>SUM($B136:G136)</f>
        <v>0</v>
      </c>
      <c r="H135" s="28">
        <f>SUM($B136:H136)</f>
        <v>0</v>
      </c>
      <c r="I135" s="28">
        <f>SUM($B136:I136)</f>
        <v>0</v>
      </c>
      <c r="J135" s="28">
        <f>SUM($B136:J136)</f>
        <v>0</v>
      </c>
      <c r="K135" s="28">
        <f>SUM($B136:K136)</f>
        <v>0</v>
      </c>
      <c r="L135" s="28">
        <f>SUM($B136:L136)</f>
        <v>0</v>
      </c>
      <c r="M135" s="28">
        <f>SUM($B136:M136)</f>
        <v>0</v>
      </c>
      <c r="N135" s="28">
        <f>SUM($B136:N136)</f>
        <v>0</v>
      </c>
      <c r="O135" s="28">
        <f>SUM($B136:O136)</f>
        <v>0</v>
      </c>
      <c r="P135" s="28">
        <f>SUM($B136:P136)</f>
        <v>0</v>
      </c>
      <c r="Q135" s="28">
        <f>SUM($B136:Q136)</f>
        <v>0</v>
      </c>
      <c r="R135" s="28">
        <f>SUM($B136:R136)</f>
        <v>0</v>
      </c>
      <c r="S135" s="28">
        <f>SUM($B136:S136)</f>
        <v>0</v>
      </c>
      <c r="T135" s="28">
        <f>SUM($B136:T136)</f>
        <v>0</v>
      </c>
      <c r="U135" s="28">
        <f>SUM($B136:U136)</f>
        <v>0</v>
      </c>
      <c r="V135" s="28">
        <f>SUM($B136:V136)</f>
        <v>0</v>
      </c>
      <c r="W135" s="28">
        <f>SUM($B136:W136)</f>
        <v>0</v>
      </c>
      <c r="X135" s="28">
        <f>SUM($B136:X136)</f>
        <v>0</v>
      </c>
      <c r="Y135" s="28">
        <f>SUM($B136:Y136)</f>
        <v>0</v>
      </c>
      <c r="Z135" s="28">
        <f>SUM($B136:Z136)</f>
        <v>0</v>
      </c>
      <c r="AA135" s="28">
        <f>SUM($B136:AA136)</f>
        <v>0</v>
      </c>
      <c r="AB135" s="28">
        <f>SUM($B136:AB136)</f>
        <v>0</v>
      </c>
      <c r="AC135" s="28">
        <f>SUM($B136:AC136)</f>
        <v>0</v>
      </c>
    </row>
    <row r="136" spans="1:29">
      <c r="A136" s="23" t="s">
        <v>92</v>
      </c>
      <c r="B136" s="19">
        <f t="shared" ref="B136:AC136" si="1">SUM(B140:B141)</f>
        <v>0</v>
      </c>
      <c r="C136" s="27">
        <f t="shared" si="1"/>
        <v>0</v>
      </c>
      <c r="D136" s="27">
        <f t="shared" si="1"/>
        <v>0</v>
      </c>
      <c r="E136" s="27">
        <f t="shared" si="1"/>
        <v>0</v>
      </c>
      <c r="F136" s="27">
        <f t="shared" si="1"/>
        <v>0</v>
      </c>
      <c r="G136" s="27">
        <f t="shared" si="1"/>
        <v>0</v>
      </c>
      <c r="H136" s="27">
        <f t="shared" si="1"/>
        <v>0</v>
      </c>
      <c r="I136" s="27">
        <f t="shared" si="1"/>
        <v>0</v>
      </c>
      <c r="J136" s="27">
        <f t="shared" si="1"/>
        <v>0</v>
      </c>
      <c r="K136" s="27">
        <f t="shared" si="1"/>
        <v>0</v>
      </c>
      <c r="L136" s="27">
        <f t="shared" si="1"/>
        <v>0</v>
      </c>
      <c r="M136" s="27">
        <f t="shared" si="1"/>
        <v>0</v>
      </c>
      <c r="N136" s="27">
        <f t="shared" si="1"/>
        <v>0</v>
      </c>
      <c r="O136" s="27">
        <f t="shared" si="1"/>
        <v>0</v>
      </c>
      <c r="P136" s="27">
        <f t="shared" si="1"/>
        <v>0</v>
      </c>
      <c r="Q136" s="27">
        <f t="shared" si="1"/>
        <v>0</v>
      </c>
      <c r="R136" s="27">
        <f t="shared" si="1"/>
        <v>0</v>
      </c>
      <c r="S136" s="27">
        <f t="shared" si="1"/>
        <v>0</v>
      </c>
      <c r="T136" s="27">
        <f t="shared" si="1"/>
        <v>0</v>
      </c>
      <c r="U136" s="27">
        <f t="shared" si="1"/>
        <v>0</v>
      </c>
      <c r="V136" s="27">
        <f t="shared" si="1"/>
        <v>0</v>
      </c>
      <c r="W136" s="27">
        <f t="shared" si="1"/>
        <v>0</v>
      </c>
      <c r="X136" s="27">
        <f t="shared" si="1"/>
        <v>0</v>
      </c>
      <c r="Y136" s="27">
        <f t="shared" si="1"/>
        <v>0</v>
      </c>
      <c r="Z136" s="27">
        <f t="shared" si="1"/>
        <v>0</v>
      </c>
      <c r="AA136" s="27">
        <f t="shared" si="1"/>
        <v>0</v>
      </c>
      <c r="AB136" s="27">
        <f t="shared" si="1"/>
        <v>0</v>
      </c>
      <c r="AC136" s="27">
        <f t="shared" si="1"/>
        <v>0</v>
      </c>
    </row>
    <row r="137" spans="1:29">
      <c r="A137" s="23" t="s">
        <v>93</v>
      </c>
      <c r="B137" s="19">
        <f>SUM($B138:B138)</f>
        <v>0</v>
      </c>
      <c r="C137" s="18">
        <f>SUM($B138:C138)</f>
        <v>0</v>
      </c>
      <c r="D137" s="18">
        <f>SUM($B138:D138)</f>
        <v>0</v>
      </c>
      <c r="E137" s="18">
        <f>SUM($B138:E138)</f>
        <v>0</v>
      </c>
      <c r="F137" s="18">
        <f>SUM($B138:F138)</f>
        <v>0</v>
      </c>
      <c r="G137" s="18">
        <f>SUM($B138:G138)</f>
        <v>0</v>
      </c>
      <c r="H137" s="18">
        <f>SUM($B138:H138)</f>
        <v>0</v>
      </c>
      <c r="I137" s="18">
        <f>SUM($B138:I138)</f>
        <v>0</v>
      </c>
      <c r="J137" s="18">
        <f>SUM($B138:J138)</f>
        <v>0</v>
      </c>
      <c r="K137" s="18">
        <f>SUM($B138:K138)</f>
        <v>0</v>
      </c>
      <c r="L137" s="18">
        <f>SUM($B138:L138)</f>
        <v>0</v>
      </c>
      <c r="M137" s="18">
        <f>SUM($B138:M138)</f>
        <v>0</v>
      </c>
      <c r="N137" s="18">
        <f>SUM($B138:N138)</f>
        <v>0</v>
      </c>
      <c r="O137" s="18">
        <f>SUM($B138:O138)</f>
        <v>0</v>
      </c>
      <c r="P137" s="18">
        <f>SUM($B138:P138)</f>
        <v>0</v>
      </c>
      <c r="Q137" s="18">
        <f>SUM($B138:Q138)</f>
        <v>0</v>
      </c>
      <c r="R137" s="18">
        <f>SUM($B138:R138)</f>
        <v>0</v>
      </c>
      <c r="S137" s="18">
        <f>SUM($B138:S138)</f>
        <v>0</v>
      </c>
      <c r="T137" s="18">
        <f>SUM($B138:T138)</f>
        <v>0</v>
      </c>
      <c r="U137" s="18">
        <f>SUM($B138:U138)</f>
        <v>0</v>
      </c>
      <c r="V137" s="18">
        <f>SUM($B138:V138)</f>
        <v>0</v>
      </c>
      <c r="W137" s="18">
        <f>SUM($B138:W138)</f>
        <v>0</v>
      </c>
      <c r="X137" s="18">
        <f>SUM($B138:X138)</f>
        <v>0</v>
      </c>
      <c r="Y137" s="18">
        <f>SUM($B138:Y138)</f>
        <v>0</v>
      </c>
      <c r="Z137" s="18">
        <f>SUM($B138:Z138)</f>
        <v>0</v>
      </c>
      <c r="AA137" s="18">
        <f>SUM($B138:AA138)</f>
        <v>0</v>
      </c>
      <c r="AB137" s="18">
        <f>SUM($B138:AB138)</f>
        <v>0</v>
      </c>
      <c r="AC137" s="18">
        <f>SUM($B138:AC138)</f>
        <v>0</v>
      </c>
    </row>
    <row r="138" spans="1:29">
      <c r="A138" s="23" t="s">
        <v>94</v>
      </c>
      <c r="B138">
        <v>0</v>
      </c>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40" spans="1:29">
      <c r="A140" s="23" t="s">
        <v>95</v>
      </c>
      <c r="B140" s="34">
        <v>0</v>
      </c>
      <c r="C140" s="33"/>
      <c r="D140" s="33"/>
      <c r="E140" s="33"/>
      <c r="F140" s="33"/>
      <c r="G140" s="33"/>
      <c r="H140" s="33"/>
      <c r="I140" s="33"/>
      <c r="J140" s="33"/>
      <c r="K140" s="33"/>
      <c r="L140" s="33"/>
      <c r="M140" s="33"/>
      <c r="N140" s="33"/>
      <c r="O140" s="33"/>
      <c r="P140" s="33"/>
      <c r="Q140" s="33"/>
      <c r="R140" s="33"/>
      <c r="S140" s="33"/>
      <c r="T140" s="33"/>
      <c r="U140" s="33"/>
      <c r="V140" s="21"/>
      <c r="W140" s="35"/>
      <c r="X140" s="21"/>
      <c r="Y140" s="21"/>
      <c r="Z140" s="21"/>
      <c r="AA140" s="21"/>
      <c r="AB140" s="21"/>
      <c r="AC140" s="21"/>
    </row>
    <row r="141" spans="1:29">
      <c r="A141" s="23" t="s">
        <v>96</v>
      </c>
      <c r="B141" s="34">
        <v>0</v>
      </c>
      <c r="C141" s="33"/>
      <c r="D141" s="33"/>
      <c r="E141" s="33"/>
      <c r="F141" s="33"/>
      <c r="G141" s="33"/>
      <c r="H141" s="33"/>
      <c r="I141" s="33"/>
      <c r="J141" s="33"/>
      <c r="K141" s="33"/>
      <c r="L141" s="33"/>
      <c r="M141" s="33"/>
      <c r="N141" s="33"/>
      <c r="O141" s="33"/>
      <c r="P141" s="33"/>
      <c r="Q141" s="33"/>
      <c r="R141" s="33"/>
      <c r="S141" s="33"/>
      <c r="T141" s="33"/>
      <c r="U141" s="33"/>
      <c r="V141" s="21"/>
      <c r="W141" s="32"/>
      <c r="X141" s="21"/>
      <c r="Y141" s="21"/>
      <c r="Z141" s="21"/>
      <c r="AA141" s="21"/>
      <c r="AB141" s="21"/>
      <c r="AC141" s="21"/>
    </row>
    <row r="143" spans="1:29">
      <c r="A143" s="31"/>
      <c r="B143" s="30"/>
    </row>
    <row r="144" spans="1:29">
      <c r="A144" s="31"/>
      <c r="B144" s="30"/>
    </row>
    <row r="168" spans="1:29">
      <c r="A168" s="13" t="s">
        <v>97</v>
      </c>
      <c r="B168" s="12" t="s">
        <v>36</v>
      </c>
      <c r="C168" s="12" t="s">
        <v>37</v>
      </c>
      <c r="D168" s="12" t="s">
        <v>38</v>
      </c>
      <c r="E168" s="12" t="s">
        <v>39</v>
      </c>
      <c r="F168" s="12" t="s">
        <v>40</v>
      </c>
      <c r="G168" s="12" t="s">
        <v>41</v>
      </c>
      <c r="H168" s="12" t="s">
        <v>42</v>
      </c>
      <c r="I168" s="12" t="s">
        <v>43</v>
      </c>
      <c r="J168" s="12" t="s">
        <v>44</v>
      </c>
      <c r="K168" s="12" t="s">
        <v>45</v>
      </c>
      <c r="L168" s="12" t="s">
        <v>46</v>
      </c>
      <c r="M168" s="12" t="s">
        <v>47</v>
      </c>
      <c r="N168" s="12" t="s">
        <v>48</v>
      </c>
      <c r="O168" s="12" t="s">
        <v>49</v>
      </c>
      <c r="P168" s="12" t="s">
        <v>50</v>
      </c>
      <c r="Q168" s="12" t="s">
        <v>51</v>
      </c>
      <c r="R168" s="12" t="s">
        <v>52</v>
      </c>
      <c r="S168" s="12" t="s">
        <v>53</v>
      </c>
      <c r="T168" s="12" t="s">
        <v>54</v>
      </c>
      <c r="U168" s="12" t="s">
        <v>55</v>
      </c>
      <c r="V168" s="12" t="s">
        <v>56</v>
      </c>
      <c r="W168" s="12" t="s">
        <v>57</v>
      </c>
      <c r="X168" s="12" t="s">
        <v>58</v>
      </c>
      <c r="Y168" s="12" t="s">
        <v>59</v>
      </c>
      <c r="Z168" s="12" t="s">
        <v>60</v>
      </c>
      <c r="AA168" s="12" t="s">
        <v>61</v>
      </c>
      <c r="AB168" s="12" t="s">
        <v>62</v>
      </c>
      <c r="AC168" s="12" t="s">
        <v>63</v>
      </c>
    </row>
    <row r="169" spans="1:29">
      <c r="A169" s="29" t="s">
        <v>98</v>
      </c>
      <c r="B169" s="28">
        <f>SUM($B170:B170)</f>
        <v>0</v>
      </c>
      <c r="C169" s="28">
        <f>SUM($B170:C170)</f>
        <v>0</v>
      </c>
      <c r="D169" s="28">
        <f>SUM($B170:D170)</f>
        <v>0</v>
      </c>
      <c r="E169" s="28">
        <f>SUM($B170:E170)</f>
        <v>0</v>
      </c>
      <c r="F169" s="28">
        <f>SUM($B170:F170)</f>
        <v>0</v>
      </c>
      <c r="G169" s="28">
        <f>SUM($B170:G170)</f>
        <v>0</v>
      </c>
      <c r="H169" s="28">
        <f>SUM($B170:H170)</f>
        <v>0</v>
      </c>
      <c r="I169" s="28">
        <f>SUM($B170:I170)</f>
        <v>0</v>
      </c>
      <c r="J169" s="28">
        <f>SUM($B170:J170)</f>
        <v>0</v>
      </c>
      <c r="K169" s="28">
        <f>SUM($B170:K170)</f>
        <v>0</v>
      </c>
      <c r="L169" s="28">
        <f>SUM($B170:L170)</f>
        <v>0</v>
      </c>
      <c r="M169" s="28">
        <f>SUM($B170:M170)</f>
        <v>0</v>
      </c>
      <c r="N169" s="28">
        <f>SUM($B170:N170)</f>
        <v>0</v>
      </c>
      <c r="O169" s="28">
        <f>SUM($B170:O170)</f>
        <v>0</v>
      </c>
      <c r="P169" s="28">
        <f>SUM($B170:P170)</f>
        <v>0</v>
      </c>
      <c r="Q169" s="28">
        <f>SUM($B170:Q170)</f>
        <v>0</v>
      </c>
      <c r="R169" s="28">
        <f>SUM($B170:R170)</f>
        <v>0</v>
      </c>
      <c r="S169" s="28">
        <f>SUM($B170:S170)</f>
        <v>0</v>
      </c>
      <c r="T169" s="28">
        <f>SUM($B170:T170)</f>
        <v>0</v>
      </c>
      <c r="U169" s="28">
        <f>SUM($B170:U170)</f>
        <v>0</v>
      </c>
      <c r="V169" s="28">
        <f>SUM($B170:V170)</f>
        <v>0</v>
      </c>
      <c r="W169" s="28">
        <f>SUM($B170:W170)</f>
        <v>0</v>
      </c>
      <c r="X169" s="28">
        <f>SUM($B170:X170)</f>
        <v>0</v>
      </c>
      <c r="Y169" s="28">
        <f>SUM($B170:Y170)</f>
        <v>0</v>
      </c>
      <c r="Z169" s="28">
        <f>SUM($B170:Z170)</f>
        <v>0</v>
      </c>
      <c r="AA169" s="28">
        <f>SUM($B170:AA170)</f>
        <v>0</v>
      </c>
      <c r="AB169" s="28">
        <f>SUM($B170:AB170)</f>
        <v>0</v>
      </c>
      <c r="AC169" s="28">
        <f>SUM($B170:AC170)</f>
        <v>0</v>
      </c>
    </row>
    <row r="170" spans="1:29">
      <c r="A170" s="23" t="s">
        <v>99</v>
      </c>
      <c r="B170" s="19">
        <f t="shared" ref="B170:AC170" si="2">SUM(B176,B178,B180)</f>
        <v>0</v>
      </c>
      <c r="C170" s="27">
        <f t="shared" si="2"/>
        <v>0</v>
      </c>
      <c r="D170" s="27">
        <f t="shared" si="2"/>
        <v>0</v>
      </c>
      <c r="E170" s="27">
        <f t="shared" si="2"/>
        <v>0</v>
      </c>
      <c r="F170" s="27">
        <f t="shared" si="2"/>
        <v>0</v>
      </c>
      <c r="G170" s="27">
        <f t="shared" si="2"/>
        <v>0</v>
      </c>
      <c r="H170" s="27">
        <f t="shared" si="2"/>
        <v>0</v>
      </c>
      <c r="I170" s="27">
        <f t="shared" si="2"/>
        <v>0</v>
      </c>
      <c r="J170" s="27">
        <f t="shared" si="2"/>
        <v>0</v>
      </c>
      <c r="K170" s="27">
        <f t="shared" si="2"/>
        <v>0</v>
      </c>
      <c r="L170" s="27">
        <f t="shared" si="2"/>
        <v>0</v>
      </c>
      <c r="M170" s="27">
        <f t="shared" si="2"/>
        <v>0</v>
      </c>
      <c r="N170" s="27">
        <f t="shared" si="2"/>
        <v>0</v>
      </c>
      <c r="O170" s="27">
        <f t="shared" si="2"/>
        <v>0</v>
      </c>
      <c r="P170" s="27">
        <f t="shared" si="2"/>
        <v>0</v>
      </c>
      <c r="Q170" s="27">
        <f t="shared" si="2"/>
        <v>0</v>
      </c>
      <c r="R170" s="27">
        <f t="shared" si="2"/>
        <v>0</v>
      </c>
      <c r="S170" s="27">
        <f t="shared" si="2"/>
        <v>0</v>
      </c>
      <c r="T170" s="27">
        <f t="shared" si="2"/>
        <v>0</v>
      </c>
      <c r="U170" s="27">
        <f t="shared" si="2"/>
        <v>0</v>
      </c>
      <c r="V170" s="27">
        <f t="shared" si="2"/>
        <v>0</v>
      </c>
      <c r="W170" s="27">
        <f t="shared" si="2"/>
        <v>0</v>
      </c>
      <c r="X170" s="27">
        <f t="shared" si="2"/>
        <v>0</v>
      </c>
      <c r="Y170" s="27">
        <f t="shared" si="2"/>
        <v>0</v>
      </c>
      <c r="Z170" s="27">
        <f t="shared" si="2"/>
        <v>0</v>
      </c>
      <c r="AA170" s="27">
        <f t="shared" si="2"/>
        <v>0</v>
      </c>
      <c r="AB170" s="27">
        <f t="shared" si="2"/>
        <v>0</v>
      </c>
      <c r="AC170" s="27">
        <f t="shared" si="2"/>
        <v>0</v>
      </c>
    </row>
    <row r="171" spans="1:29">
      <c r="A171" s="23" t="s">
        <v>100</v>
      </c>
      <c r="B171" s="19">
        <f>SUM($B172:B172)</f>
        <v>0</v>
      </c>
      <c r="C171" s="26">
        <f>SUM($B172:C172)</f>
        <v>0</v>
      </c>
      <c r="D171" s="26">
        <f>SUM($B172:D172)</f>
        <v>0</v>
      </c>
      <c r="E171" s="18">
        <f>SUM($B172:E172)</f>
        <v>0</v>
      </c>
      <c r="F171" s="18">
        <f>SUM($B172:F172)</f>
        <v>0</v>
      </c>
      <c r="G171" s="18">
        <f>SUM($B172:G172)</f>
        <v>0</v>
      </c>
      <c r="H171" s="18">
        <f>SUM($B172:H172)</f>
        <v>0</v>
      </c>
      <c r="I171" s="18">
        <f>SUM($B172:I172)</f>
        <v>0</v>
      </c>
      <c r="J171" s="18">
        <f>SUM($B172:J172)</f>
        <v>0</v>
      </c>
      <c r="K171" s="18">
        <f>SUM($B172:K172)</f>
        <v>0</v>
      </c>
      <c r="L171" s="18">
        <f>SUM($B172:L172)</f>
        <v>0</v>
      </c>
      <c r="M171" s="18">
        <f>SUM($B172:M172)</f>
        <v>0</v>
      </c>
      <c r="N171" s="18">
        <f>SUM($B172:N172)</f>
        <v>0</v>
      </c>
      <c r="O171" s="18">
        <f>SUM($B172:O172)</f>
        <v>0</v>
      </c>
      <c r="P171" s="18">
        <f>SUM($B172:P172)</f>
        <v>0</v>
      </c>
      <c r="Q171" s="18">
        <f>SUM($B172:Q172)</f>
        <v>0</v>
      </c>
      <c r="R171" s="18">
        <f>SUM($B172:R172)</f>
        <v>0</v>
      </c>
      <c r="S171" s="18">
        <f>SUM($B172:S172)</f>
        <v>0</v>
      </c>
      <c r="T171" s="18">
        <f>SUM($B172:T172)</f>
        <v>0</v>
      </c>
      <c r="U171" s="18">
        <f>SUM($B172:U172)</f>
        <v>0</v>
      </c>
      <c r="V171" s="18">
        <f>SUM($B172:V172)</f>
        <v>0</v>
      </c>
      <c r="W171" s="18">
        <f>SUM($B172:W172)</f>
        <v>0</v>
      </c>
      <c r="X171" s="18">
        <f>SUM($B172:X172)</f>
        <v>0</v>
      </c>
      <c r="Y171" s="18">
        <f>SUM($B172:Y172)</f>
        <v>0</v>
      </c>
      <c r="Z171" s="18">
        <f>SUM($B172:Z172)</f>
        <v>0</v>
      </c>
      <c r="AA171" s="18">
        <f>SUM($B172:AA172)</f>
        <v>0</v>
      </c>
      <c r="AB171" s="18">
        <f>SUM($B172:AB172)</f>
        <v>0</v>
      </c>
      <c r="AC171" s="18">
        <f>SUM($B172:AC172)</f>
        <v>0</v>
      </c>
    </row>
    <row r="172" spans="1:29" ht="28.9">
      <c r="A172" s="25" t="s">
        <v>101</v>
      </c>
      <c r="B172" s="19">
        <f>SUM(B176,B178,B180)</f>
        <v>0</v>
      </c>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4" spans="1:29">
      <c r="A174" s="24" t="s">
        <v>83</v>
      </c>
    </row>
    <row r="175" spans="1:29">
      <c r="A175" t="s">
        <v>87</v>
      </c>
    </row>
    <row r="176" spans="1:29">
      <c r="A176" s="23" t="s">
        <v>102</v>
      </c>
      <c r="B176" s="20">
        <v>0</v>
      </c>
      <c r="C176" s="22"/>
      <c r="D176" s="22"/>
      <c r="E176" s="22"/>
      <c r="F176" s="22"/>
      <c r="G176" s="22"/>
      <c r="H176" s="22"/>
      <c r="I176" s="22"/>
      <c r="J176" s="22"/>
      <c r="K176" s="22"/>
      <c r="L176" s="22"/>
      <c r="M176" s="22"/>
      <c r="N176" s="22"/>
      <c r="O176" s="22"/>
      <c r="P176" s="22"/>
      <c r="Q176" s="22"/>
      <c r="R176" s="22"/>
      <c r="S176" s="22"/>
      <c r="T176" s="22"/>
      <c r="U176" s="22"/>
      <c r="V176" s="22"/>
      <c r="W176" s="22"/>
      <c r="X176" s="21"/>
      <c r="Y176" s="21"/>
      <c r="Z176" s="21"/>
      <c r="AA176" s="21"/>
      <c r="AB176" s="21"/>
      <c r="AC176" s="21"/>
    </row>
    <row r="177" spans="1:29">
      <c r="A177" t="s">
        <v>88</v>
      </c>
      <c r="B177" s="20"/>
      <c r="C177" s="20"/>
      <c r="D177" s="20"/>
      <c r="E177" s="20"/>
      <c r="F177" s="20"/>
      <c r="G177" s="20"/>
      <c r="H177" s="20"/>
      <c r="I177" s="20"/>
      <c r="J177" s="20"/>
      <c r="K177" s="20"/>
      <c r="L177" s="20"/>
      <c r="M177" s="20"/>
      <c r="N177" s="20"/>
      <c r="O177" s="20"/>
      <c r="P177" s="20"/>
      <c r="Q177" s="20"/>
      <c r="R177" s="20"/>
      <c r="S177" s="20"/>
      <c r="T177" s="20"/>
      <c r="U177" s="20"/>
      <c r="V177" s="20"/>
      <c r="W177" s="20"/>
    </row>
    <row r="178" spans="1:29">
      <c r="A178" s="23" t="s">
        <v>102</v>
      </c>
      <c r="B178" s="20">
        <v>0</v>
      </c>
      <c r="C178" s="22"/>
      <c r="D178" s="22"/>
      <c r="E178" s="22"/>
      <c r="F178" s="22"/>
      <c r="G178" s="22"/>
      <c r="H178" s="22"/>
      <c r="I178" s="22"/>
      <c r="J178" s="22"/>
      <c r="K178" s="22"/>
      <c r="L178" s="22"/>
      <c r="M178" s="22"/>
      <c r="N178" s="22"/>
      <c r="O178" s="22"/>
      <c r="P178" s="22"/>
      <c r="Q178" s="22"/>
      <c r="R178" s="22"/>
      <c r="S178" s="22"/>
      <c r="T178" s="22"/>
      <c r="U178" s="22"/>
      <c r="V178" s="22"/>
      <c r="W178" s="22"/>
      <c r="X178" s="21"/>
      <c r="Y178" s="21"/>
      <c r="Z178" s="21"/>
      <c r="AA178" s="21"/>
      <c r="AB178" s="21"/>
      <c r="AC178" s="21"/>
    </row>
    <row r="179" spans="1:29">
      <c r="A179" t="s">
        <v>103</v>
      </c>
      <c r="B179" s="20"/>
      <c r="C179" s="20"/>
      <c r="D179" s="20"/>
      <c r="E179" s="20"/>
      <c r="F179" s="20"/>
      <c r="G179" s="20"/>
      <c r="H179" s="20"/>
      <c r="I179" s="20"/>
      <c r="J179" s="20"/>
      <c r="K179" s="20"/>
      <c r="L179" s="20"/>
      <c r="M179" s="20"/>
      <c r="N179" s="20"/>
      <c r="O179" s="20"/>
      <c r="P179" s="20"/>
      <c r="Q179" s="20"/>
      <c r="R179" s="20"/>
      <c r="S179" s="20"/>
      <c r="T179" s="20"/>
      <c r="U179" s="20"/>
      <c r="V179" s="20"/>
    </row>
    <row r="180" spans="1:29">
      <c r="A180" s="23" t="s">
        <v>102</v>
      </c>
      <c r="B180" s="20">
        <v>0</v>
      </c>
      <c r="C180" s="22"/>
      <c r="D180" s="22"/>
      <c r="E180" s="22"/>
      <c r="F180" s="22"/>
      <c r="G180" s="22"/>
      <c r="H180" s="22"/>
      <c r="I180" s="22"/>
      <c r="J180" s="22"/>
      <c r="K180" s="22"/>
      <c r="L180" s="22"/>
      <c r="M180" s="22"/>
      <c r="N180" s="22"/>
      <c r="O180" s="22"/>
      <c r="P180" s="22"/>
      <c r="Q180" s="22"/>
      <c r="R180" s="22"/>
      <c r="S180" s="22"/>
      <c r="T180" s="22"/>
      <c r="U180" s="22"/>
      <c r="V180" s="22"/>
      <c r="W180" s="21"/>
      <c r="X180" s="21"/>
      <c r="Y180" s="21"/>
      <c r="Z180" s="21"/>
      <c r="AA180" s="21"/>
      <c r="AB180" s="21"/>
      <c r="AC180" s="21"/>
    </row>
    <row r="181" spans="1:29">
      <c r="B181" s="20"/>
    </row>
    <row r="206" spans="3:23">
      <c r="C206" s="19"/>
      <c r="D206" s="19"/>
      <c r="E206" s="19"/>
      <c r="F206" s="19"/>
      <c r="G206" s="19"/>
      <c r="H206" s="19"/>
      <c r="I206" s="19"/>
      <c r="J206" s="19"/>
      <c r="K206" s="19"/>
      <c r="L206" s="19"/>
      <c r="M206" s="19"/>
      <c r="N206" s="19"/>
      <c r="O206" s="19"/>
      <c r="P206" s="19"/>
      <c r="Q206" s="19"/>
      <c r="R206" s="19"/>
      <c r="S206" s="19"/>
      <c r="T206" s="19"/>
      <c r="U206" s="19"/>
      <c r="V206" s="19"/>
      <c r="W206" s="19"/>
    </row>
    <row r="207" spans="3:23">
      <c r="C207" s="19"/>
      <c r="D207" s="19"/>
      <c r="E207" s="19"/>
      <c r="F207" s="19"/>
      <c r="G207" s="19"/>
      <c r="H207" s="19"/>
      <c r="I207" s="19"/>
      <c r="J207" s="19"/>
      <c r="K207" s="19"/>
      <c r="L207" s="19"/>
      <c r="M207" s="19"/>
      <c r="N207" s="19"/>
      <c r="O207" s="19"/>
      <c r="P207" s="19"/>
      <c r="Q207" s="19"/>
      <c r="R207" s="19"/>
      <c r="S207" s="19"/>
      <c r="T207" s="19"/>
      <c r="U207" s="19"/>
      <c r="V207" s="19"/>
      <c r="W207" s="19"/>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37e2548-1086-4b27-9ab6-3ce74583cc53">
      <Terms xmlns="http://schemas.microsoft.com/office/infopath/2007/PartnerControls"/>
    </lcf76f155ced4ddcb4097134ff3c332f>
    <TaxCatchAll xmlns="426a8883-789c-4f28-aa4f-aa9ca16b6ec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4F9357AD669D4BAEE2229854CEAFE5" ma:contentTypeVersion="10" ma:contentTypeDescription="Create a new document." ma:contentTypeScope="" ma:versionID="c8c748b1faa794f7e656a667662cf145">
  <xsd:schema xmlns:xsd="http://www.w3.org/2001/XMLSchema" xmlns:xs="http://www.w3.org/2001/XMLSchema" xmlns:p="http://schemas.microsoft.com/office/2006/metadata/properties" xmlns:ns2="c37e2548-1086-4b27-9ab6-3ce74583cc53" xmlns:ns3="426a8883-789c-4f28-aa4f-aa9ca16b6ece" targetNamespace="http://schemas.microsoft.com/office/2006/metadata/properties" ma:root="true" ma:fieldsID="9b38ea453cc0070b0ff6e35ed059ba38" ns2:_="" ns3:_="">
    <xsd:import namespace="c37e2548-1086-4b27-9ab6-3ce74583cc53"/>
    <xsd:import namespace="426a8883-789c-4f28-aa4f-aa9ca16b6e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7e2548-1086-4b27-9ab6-3ce74583cc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6a8883-789c-4f28-aa4f-aa9ca16b6ec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c9aea23-51f0-4227-90c1-294b8138aa6f}" ma:internalName="TaxCatchAll" ma:showField="CatchAllData" ma:web="426a8883-789c-4f28-aa4f-aa9ca16b6e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5A1596-9876-4725-AE1F-36DFA87BACB4}"/>
</file>

<file path=customXml/itemProps2.xml><?xml version="1.0" encoding="utf-8"?>
<ds:datastoreItem xmlns:ds="http://schemas.openxmlformats.org/officeDocument/2006/customXml" ds:itemID="{E69F866C-3123-45C8-BB81-1AC42BAA6449}"/>
</file>

<file path=customXml/itemProps3.xml><?xml version="1.0" encoding="utf-8"?>
<ds:datastoreItem xmlns:ds="http://schemas.openxmlformats.org/officeDocument/2006/customXml" ds:itemID="{43C0CFFB-CD18-40E9-BCEF-D90626D4D34C}"/>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Ibeh, Ndubuisi</dc:creator>
  <cp:keywords/>
  <dc:description/>
  <cp:lastModifiedBy>Narber, Dan</cp:lastModifiedBy>
  <cp:revision/>
  <dcterms:created xsi:type="dcterms:W3CDTF">2015-06-05T18:17:20Z</dcterms:created>
  <dcterms:modified xsi:type="dcterms:W3CDTF">2026-05-18T14:43:25Z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0x010100924F9357AD669D4BAEE2229854CEAFE5</vt:lpwstr>
  </property>
  <property fmtid="{D5CDD505-2E9C-101B-9397-08002B2CF9AE}" pid="3" name="MediaServiceImageTags">
    <vt:lpwstr/>
  </property>
</Properties>
</file>